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<sst xmlns="http://schemas.openxmlformats.org/spreadsheetml/2006/main" count="1181" uniqueCount="494">
  <si>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</si>
  <si>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</si>
  <si>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</si>
  <si>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</si>
  <si>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</si>
  <si>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</si>
  <si>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</si>
  <si>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</si>
  <si>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</si>
  <si>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</si>
  <si>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</si>
  <si>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</si>
  <si>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</si>
  <si>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</si>
  <si>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</si>
  <si>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</si>
  <si>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</si>
  <si>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</si>
  <si>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</si>
  <si>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</si>
  <si>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</si>
  <si>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</si>
  <si>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</si>
  <si>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</si>
  <si>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</si>
  <si>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</si>
  <si>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</si>
  <si>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</si>
  <si>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</si>
  <si>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</si>
  <si>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</si>
  <si>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</si>
  <si>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</si>
  <si>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</si>
  <si>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</si>
  <si>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</si>
  <si>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</si>
  <si>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</si>
  <si>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</si>
  <si>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</si>
  <si>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</si>
  <si>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</si>
  <si>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</si>
  <si>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</si>
  <si>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</si>
  <si>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</si>
  <si>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</si>
  <si>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</si>
  <si>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</si>
  <si>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</si>
  <si>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</si>
  <si>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</si>
  <si>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</si>
  <si>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</si>
  <si>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</si>
  <si>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</si>
  <si>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</si>
  <si>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</si>
  <si>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</si>
  <si>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</si>
  <si>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</si>
  <si>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</si>
  <si>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</si>
  <si>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</si>
  <si>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</si>
  <si>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</si>
  <si>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</si>
  <si>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</si>
  <si>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</si>
  <si>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</si>
  <si>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</si>
  <si>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263001</t>
  </si>
  <si>
    <t>中国共产党德钦县委员会机构编制委员会办公室</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</si>
  <si>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</si>
  <si>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</si>
  <si>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</si>
  <si>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</si>
  <si>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</si>
  <si>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</si>
  <si>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</si>
  <si>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</si>
  <si>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</si>
  <si>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</si>
  <si>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</si>
  <si>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</si>
  <si>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</si>
  <si>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</si>
  <si>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</si>
  <si>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20132</t>
  </si>
  <si>
    <t>2013201</t>
  </si>
  <si>
    <t>208</t>
  </si>
  <si>
    <t>社会保障和就业支出</t>
  </si>
  <si>
    <t>20805</t>
  </si>
  <si>
    <t>2080505</t>
  </si>
  <si>
    <t>2080506</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</si>
  <si>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</si>
  <si>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</si>
  <si>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</si>
  <si>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</si>
  <si>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</si>
  <si>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</si>
  <si>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</si>
  <si>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</si>
  <si>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</si>
  <si>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</si>
  <si>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</si>
  <si>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</si>
  <si>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</si>
  <si>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</si>
  <si>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</si>
  <si>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</si>
  <si>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</si>
  <si>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</si>
  <si>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</si>
  <si>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</si>
  <si>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</si>
  <si>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</si>
  <si>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</si>
  <si>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</si>
  <si>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</si>
  <si>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</si>
  <si>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</si>
  <si>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</si>
  <si>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</si>
  <si>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</si>
  <si>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</si>
  <si>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</si>
  <si>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</si>
  <si>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</si>
  <si>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</si>
  <si>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</si>
  <si>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</si>
  <si>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</si>
  <si>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</si>
  <si>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</si>
  <si>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</si>
  <si>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</si>
  <si>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</si>
  <si>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</si>
  <si>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</si>
  <si>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</si>
  <si>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</si>
  <si>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</si>
  <si>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</si>
  <si>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</si>
  <si>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</si>
  <si>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</si>
  <si>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</si>
  <si>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</si>
  <si>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</si>
  <si>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</si>
  <si>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</si>
  <si>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</si>
  <si>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</si>
  <si>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</si>
  <si>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</si>
  <si>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组织事务</t>
  </si>
  <si>
    <t>行政运行</t>
  </si>
  <si>
    <t>行政事业单位养老支出</t>
  </si>
  <si>
    <t>机关事业单位基本养老保险缴费支出</t>
  </si>
  <si>
    <t>行政事业单位医疗</t>
  </si>
  <si>
    <t>行政单位医疗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</si>
  <si>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</si>
  <si>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</si>
  <si>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</si>
  <si>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</si>
  <si>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</si>
  <si>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</si>
  <si>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</si>
  <si>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</si>
  <si>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</si>
  <si>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</si>
  <si>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</si>
  <si>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</si>
  <si>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</si>
  <si>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</si>
  <si>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</si>
  <si>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</si>
  <si>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</si>
  <si>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</si>
  <si>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</si>
  <si>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</si>
  <si>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</si>
  <si>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</si>
  <si>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</si>
  <si>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</si>
  <si>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</si>
  <si>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</si>
  <si>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</si>
  <si>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</si>
  <si>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</si>
  <si>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</si>
  <si>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</si>
  <si>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中国共产党德钦县委员会机构编制办公室</t>
  </si>
  <si>
    <t>533422210000000020032</t>
  </si>
  <si>
    <t>行政人员工资支出</t>
  </si>
  <si>
    <t>30101</t>
  </si>
  <si>
    <t>基本工资</t>
  </si>
  <si>
    <t>30102</t>
  </si>
  <si>
    <t>津贴补贴</t>
  </si>
  <si>
    <t>533422231100001425094</t>
  </si>
  <si>
    <t>公务员基础绩效奖</t>
  </si>
  <si>
    <t>30103</t>
  </si>
  <si>
    <t>奖金</t>
  </si>
  <si>
    <t>533422210000000020033</t>
  </si>
  <si>
    <t>社会保障缴费</t>
  </si>
  <si>
    <t>30108</t>
  </si>
  <si>
    <t>机关事业单位基本养老保险缴费</t>
  </si>
  <si>
    <t>30110</t>
  </si>
  <si>
    <t>职工基本医疗保险缴费</t>
  </si>
  <si>
    <t>30111</t>
  </si>
  <si>
    <t>公务员医疗补助缴费</t>
  </si>
  <si>
    <t>30112</t>
  </si>
  <si>
    <t>其他社会保障缴费</t>
  </si>
  <si>
    <t>533422210000000020034</t>
  </si>
  <si>
    <t>30113</t>
  </si>
  <si>
    <t>533422210000000020038</t>
  </si>
  <si>
    <t>一般公用经费</t>
  </si>
  <si>
    <t>30201</t>
  </si>
  <si>
    <t>办公费</t>
  </si>
  <si>
    <t>30211</t>
  </si>
  <si>
    <t>差旅费</t>
  </si>
  <si>
    <t>533422221100000468577</t>
  </si>
  <si>
    <t>30217</t>
  </si>
  <si>
    <t>533422241100002133775</t>
  </si>
  <si>
    <t>体检费</t>
  </si>
  <si>
    <t>533422210000000020037</t>
  </si>
  <si>
    <t>工会经费</t>
  </si>
  <si>
    <t>30228</t>
  </si>
  <si>
    <t>533422210000000017907</t>
  </si>
  <si>
    <t>公务用车运行维护费</t>
  </si>
  <si>
    <t>30231</t>
  </si>
  <si>
    <t>533422210000000020036</t>
  </si>
  <si>
    <t>行政公务交通补贴</t>
  </si>
  <si>
    <t>30239</t>
  </si>
  <si>
    <t>其他交通费用</t>
  </si>
  <si>
    <t>533422221100000468578</t>
  </si>
  <si>
    <t>公务用车租赁费</t>
  </si>
  <si>
    <t>30305</t>
  </si>
  <si>
    <t>生活补助</t>
  </si>
  <si>
    <t>预算05-1表</t>
  </si>
  <si>
    <t>2026年部门项目支出预算表</t>
  </si>
  <si>
    <t>项目分类</t>
  </si>
  <si>
    <t>项目单位</t>
  </si>
  <si>
    <t>本年拨款</t>
  </si>
  <si>
    <t>其中：本次下达</t>
  </si>
  <si>
    <t>机构改革与管理经费</t>
  </si>
  <si>
    <t>专项业务类</t>
  </si>
  <si>
    <t>533422251100003568616</t>
  </si>
  <si>
    <t>30213</t>
  </si>
  <si>
    <t>维修（护）费</t>
  </si>
  <si>
    <t>30215</t>
  </si>
  <si>
    <t>会议费</t>
  </si>
  <si>
    <t>30216</t>
  </si>
  <si>
    <t>培训费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</si>
  <si>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</si>
  <si>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</si>
  <si>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</si>
  <si>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</si>
  <si>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</si>
  <si>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</si>
  <si>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</si>
  <si>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</si>
  <si>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</si>
  <si>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</si>
  <si>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</si>
  <si>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</si>
  <si>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</si>
  <si>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</si>
  <si>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目标1：开展县级各部门及8乡两镇机构改革后期成果调研及组织开展重点领域体质机构改革至少2次。
目标2：组织实名制工作季报与年报，参加实名制工作相关培训会议出差至少10次。
目标3。联系挂包村工作，宣传学习订阅书刊1次，驻村队员生活补助保障12次。                                                                                                                                                                                       目标4：维护费及电脑升级及维修及办公耗材，至少5次   
目标5：机构编制财务电子化运行维护及协助 至少1次</t>
  </si>
  <si>
    <t>产出指标</t>
  </si>
  <si>
    <t>数量指标</t>
  </si>
  <si>
    <t>开展县级各部门及六乡两镇机构改革后期成果调研及组织开展重点领域体质机构改革</t>
  </si>
  <si>
    <t>&gt;=</t>
  </si>
  <si>
    <t>次</t>
  </si>
  <si>
    <t>定量指标</t>
  </si>
  <si>
    <t>需要调研8乡两镇及县级单位.至少2次</t>
  </si>
  <si>
    <t>组织实名制工作季报与年报，参加实名制工作相关培训会议</t>
  </si>
  <si>
    <t>10</t>
  </si>
  <si>
    <t>组织实名制工作季报与年报，参加实名制工作相关培训会议，出差至少10次</t>
  </si>
  <si>
    <t>联系挂包村工作，宣传学习订阅书刊，驻村队员生活补助保障</t>
  </si>
  <si>
    <t>12</t>
  </si>
  <si>
    <t>联系挂包村工作，宣传学习订阅书刊，驻村队员生活补助保障至少12次</t>
  </si>
  <si>
    <t>数据维护及电脑升级及档案室维修及耗材，固定资产采购</t>
  </si>
  <si>
    <t>=</t>
  </si>
  <si>
    <t>实名制数据维护及电脑升级及档案室维修及耗材 至少5次</t>
  </si>
  <si>
    <t>机构编制财务电子化运行维护及协助</t>
  </si>
  <si>
    <t>1.0</t>
  </si>
  <si>
    <t>机构编制财务电子化运行维护及协助 至少1次</t>
  </si>
  <si>
    <t>质量指标</t>
  </si>
  <si>
    <t>开展县级各部门及六乡两镇机构改革后期成果调研及组织开展重点领域体质机构改革会议，培训覆盖率</t>
  </si>
  <si>
    <t>90</t>
  </si>
  <si>
    <t>%</t>
  </si>
  <si>
    <t>需要调研8乡两镇及县级单位，开展实名制工作季报与年报工作，参加实名制工作相关培训会议完成率达到90%以上</t>
  </si>
  <si>
    <t>组织实名制工作季报与年报，参加实名制工作相关培训会议出勤率</t>
  </si>
  <si>
    <t>80</t>
  </si>
  <si>
    <t>组织实名制工作季报与年报，参加实名制工作相关培训会议出勤率达到80%以上</t>
  </si>
  <si>
    <t>联系挂包村工作，宣传学习订阅书刊，驻村队员生活补助保障补助发正确率</t>
  </si>
  <si>
    <t>100</t>
  </si>
  <si>
    <t>联系挂包村工作，宣传学习订阅书刊，驻村队员生活补助保障补助发正确率达到100%</t>
  </si>
  <si>
    <t>数据维护及电脑升级及耗材购置质量合格率</t>
  </si>
  <si>
    <t>实名制数据维护及电脑升级及耗材 购置质量合格率达到90%以上</t>
  </si>
  <si>
    <t>机构编制财务电子化运行维护及协助覆盖率</t>
  </si>
  <si>
    <t>机构编制财务电子化运行维护及协助 覆盖率达到90%以上</t>
  </si>
  <si>
    <t>时效指标</t>
  </si>
  <si>
    <t>开展县级各部门及六乡两镇机构改革后期成果调研及组织开展重点领域体质机构改革及时率</t>
  </si>
  <si>
    <t>12月31日之前</t>
  </si>
  <si>
    <t>是/否</t>
  </si>
  <si>
    <t>2025年12月31日前完成开展县级各部门及六乡两镇机构改革后期成果调研及时率</t>
  </si>
  <si>
    <t>组织实名制工作季报与年报，参加实名制工作相关培训会议及时率</t>
  </si>
  <si>
    <t>2025年12月31日前完成组织实名制工作季报与年报，参加实名制工作相关培训会议及时率</t>
  </si>
  <si>
    <t>联系挂包村工作，宣传学习订阅书刊，驻村队员生活补助保障及时率</t>
  </si>
  <si>
    <t>2025年12月31日前联系挂包村工作，宣传学习订阅书刊，驻村队员生活补助保障及时率</t>
  </si>
  <si>
    <t xml:space="preserve">2025年12月31日前数据维护及电脑升级及档案室维修及耗材，固定资产采购及时率
</t>
  </si>
  <si>
    <t>机构编制财务电子化运行维护及协助 及时率</t>
  </si>
  <si>
    <t>2025年12月31日前完成机构编制财务电子化运行维护及协助及时率</t>
  </si>
  <si>
    <t>效益指标</t>
  </si>
  <si>
    <t>社会效益</t>
  </si>
  <si>
    <t>机构编制改革信息公开程度</t>
  </si>
  <si>
    <t>机构编制改革信息公开程度90%</t>
  </si>
  <si>
    <t>机构编制改革与管理方案执行率</t>
  </si>
  <si>
    <t>机构编制改革与管理方案执行率90%</t>
  </si>
  <si>
    <t>满意度指标</t>
  </si>
  <si>
    <t>服务对象满意度</t>
  </si>
  <si>
    <t>被改革单位满意度</t>
  </si>
  <si>
    <t>85</t>
  </si>
  <si>
    <t>被改革单位满意度85%</t>
  </si>
  <si>
    <t>预算06表</t>
  </si>
  <si>
    <t>2026年部门政府性基金预算支出预算表</t>
  </si>
  <si>
    <t>政府性基金预算支出预算表</t>
  </si>
  <si>
    <t>单位名称：全部</t>
  </si>
  <si>
    <t>本年政府性基金预算支出</t>
  </si>
  <si>
    <t>本单位不涉及此项内容，故做空表公开。</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</si>
  <si>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</si>
  <si>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</si>
  <si>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</si>
  <si>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</si>
  <si>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</si>
  <si>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</si>
  <si>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</si>
  <si>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</si>
  <si>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</si>
  <si>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</si>
  <si>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</si>
  <si>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车辆加油服务</t>
  </si>
  <si>
    <t>C23120302 车辆加油、添加燃料服务</t>
  </si>
  <si>
    <t>元</t>
  </si>
  <si>
    <t>车辆维修和保养</t>
  </si>
  <si>
    <t>C23120300 车辆维修和保养服务</t>
  </si>
  <si>
    <t>机动车保险服务</t>
  </si>
  <si>
    <t>C1804010201 机动车保险服务</t>
  </si>
  <si>
    <t>基础软件</t>
  </si>
  <si>
    <t>A08060301 基础软件</t>
  </si>
  <si>
    <t>采购电脑</t>
  </si>
  <si>
    <t>A02010105 台式计算机</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</si>
  <si>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</si>
  <si>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</si>
  <si>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</si>
  <si>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</si>
  <si>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</si>
  <si>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</si>
  <si>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</si>
  <si>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</si>
  <si>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</si>
  <si>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</si>
  <si>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</si>
  <si>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</si>
  <si>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</si>
  <si>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</si>
  <si>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</si>
  <si>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</si>
  <si>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</si>
  <si>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</si>
  <si>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</si>
  <si>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</si>
  <si>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</si>
  <si>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</si>
  <si>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</si>
  <si>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</si>
  <si>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</si>
  <si>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套</t>
  </si>
  <si>
    <t>台式计算机</t>
  </si>
  <si>
    <t>台</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</si>
  <si>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</si>
  <si>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</si>
  <si>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</si>
  <si>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</si>
  <si>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</si>
  <si>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</si>
  <si>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</si>
  <si>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</si>
  <si>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</si>
  <si>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</si>
  <si>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</si>
  <si>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预算13表</t>
  </si>
  <si>
    <t>部门整体支出绩效目标表</t>
  </si>
  <si>
    <t>部门名称</t>
  </si>
  <si>
    <t>内容</t>
  </si>
  <si>
    <t>说明</t>
  </si>
  <si>
    <t>部门总体目标</t>
  </si>
  <si>
    <t>部门职责</t>
  </si>
  <si>
    <t>1、认真贯彻执行党中央、国务院和省委、省政府机构编制管理的方针、政策及法规。)   
 2、承担我县各级党委、人大、政府、政协机关，法院、检察院机关，各民主党派、工商联、人民团体机关及所属事业单位的机构编制管理职责。承担县级事业单位法人登记、法人年检、建立法人档案管理等职责。
    3、承担县编委的日常工作。负责与州机构编制委员会办公室的业务联系。</t>
  </si>
  <si>
    <t>根据三定方案归纳</t>
  </si>
  <si>
    <t>总体绩效目标
（2026-2028年期间）</t>
  </si>
  <si>
    <t>（1）全面完成党政群机构改革工作，行政审批制度改革，事业单位分类改革，机构编制监督检查工作。推进之后的党群机构改革更加全面。
（2）开展相关培训以及下乡调研活动，以保障机构编制改革科学合理、符合实际。
（3）加强改革方案的科学性、严谨性，并督促改革单位改革工作的开展                                                                                                                                                                                                                                    (  4）加强联系挂包村。</t>
  </si>
  <si>
    <t>根据部门职责，中长期规划，各级党委，各级政府要求归纳</t>
  </si>
  <si>
    <t>部门年度目标</t>
  </si>
  <si>
    <t>预算年度（2026年）
绩效目标</t>
  </si>
  <si>
    <t>目标1：开展县级各部门及六乡两镇机构改革后期成果调研及组织开展重点领域体质机构改革至少2次保障差旅费。
目标2：组织实名制工作季报与年报，参加实名制工作相关培训会议出差至少1次保障会议费培训费。
目标3。联系挂包村工作，宣传学习订阅书刊，驻村队员生活补助保障1次。                                                                                                                                                                                       目标4：维护费及电脑升级及维修及办公耗材。 至少2次，保障办公设备及业务耗材。   
目标5：机构编制财务电子化运行维护及协助 至少2次保障财务设备及业务梳理。</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</si>
  <si>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</si>
  <si>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</si>
  <si>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</si>
  <si>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</si>
  <si>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</si>
  <si>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</si>
  <si>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</si>
  <si>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</si>
  <si>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</si>
  <si>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基本支出（人员支出）</t>
  </si>
  <si>
    <t>主要用于本年度人员工资支出及五险一金支出</t>
  </si>
  <si>
    <t>主要用于行政单位日常经费开支</t>
  </si>
  <si>
    <t>福利费</t>
  </si>
  <si>
    <t>离退休公务员经费</t>
  </si>
  <si>
    <t>机构编制改革与管理经费</t>
  </si>
  <si>
    <t xml:space="preserve">主要原因本年度开展全县行政事业单位机构编制的改革与管理工作经费支出  </t>
  </si>
  <si>
    <t>三、部门整体支出绩效指标</t>
  </si>
  <si>
    <t>绩效指标</t>
  </si>
  <si>
    <t>评（扣）分标准</t>
  </si>
  <si>
    <t>绩效指标设定依据及指标值数据来源</t>
  </si>
  <si>
    <t xml:space="preserve">二级指标 </t>
  </si>
  <si>
    <t>改革成果调研及重点领域体制改革</t>
  </si>
  <si>
    <t>6分（完成或达到目标指满，目标完成每一10%扣分值的10%，扣完为止）</t>
  </si>
  <si>
    <t>需要调研8乡两镇及县级单位.至少10次</t>
  </si>
  <si>
    <t>本年度工作计划</t>
  </si>
  <si>
    <t>工作相关培训会议差旅费</t>
  </si>
  <si>
    <t>3分（完成或达到目标指满，目标完成每一10%扣分值的10%，扣完为止）</t>
  </si>
  <si>
    <t>组织实名制工作季报与年报，参加实名制工作相关培训会议差旅至少10次</t>
  </si>
  <si>
    <t>村级经费驻村队员生活补助保障</t>
  </si>
  <si>
    <t>维修及耗材</t>
  </si>
  <si>
    <t>财务电子化运行维护及协助</t>
  </si>
  <si>
    <t>机构编制财务电子化运行维护及协助 至少2次</t>
  </si>
  <si>
    <t>2026年职工社会保险费及住房公积金预算支付次数12次</t>
  </si>
  <si>
    <t>改革调研及重点领域体改革覆盖率</t>
  </si>
  <si>
    <t>工作相关培训会议差旅费出勤率</t>
  </si>
  <si>
    <t>村级经费保障正确率</t>
  </si>
  <si>
    <t>维修及耗材及采购质量使用率</t>
  </si>
  <si>
    <t>实名制数据维护及电脑升级及耗材 购置质量使用率达到90%以上</t>
  </si>
  <si>
    <t>财务运行维护及协助覆盖率</t>
  </si>
  <si>
    <t>基本支出完成率</t>
  </si>
  <si>
    <t>改革调研及重点领域体改革及时率</t>
  </si>
  <si>
    <t>&lt;=</t>
  </si>
  <si>
    <t>工作相关培训会议差旅费及时率</t>
  </si>
  <si>
    <t>村级经费保障及时率</t>
  </si>
  <si>
    <t>维修及耗材及采购及时率</t>
  </si>
  <si>
    <t>2025年12月31日前数据维护及电脑升级及及耗材，及时率</t>
  </si>
  <si>
    <t>财务电子化运行维护及协助及时率</t>
  </si>
  <si>
    <t>机构编制改革与管理方案执行</t>
  </si>
  <si>
    <t>驻村工作队满意度</t>
  </si>
  <si>
    <t>驻村工作队满意度90%以上</t>
  </si>
  <si>
    <t>成本指标</t>
  </si>
  <si>
    <t>经济成本指标</t>
  </si>
  <si>
    <t>3869492.69</t>
  </si>
  <si>
    <t>基本支出3869492.6元</t>
  </si>
  <si>
    <t>183856.11</t>
  </si>
  <si>
    <t>公用经费183856.11元</t>
  </si>
  <si>
    <t>270000</t>
  </si>
  <si>
    <t>7分（完成或达到目标指满，目标完成每一10%扣分值的10%，扣完为止）</t>
  </si>
  <si>
    <t>机构编制改革与管理经费270000元</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</si>
  <si>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</si>
  <si>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</si>
  <si>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</si>
  <si>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</si>
  <si>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</si>
  <si>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</si>
  <si>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</si>
  <si>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</si>
  <si>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</si>
  <si>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</si>
  <si>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</si>
  <si>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</si>
  <si>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</si>
  <si>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</si>
  <si>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</si>
  <si>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</si>
  <si>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</si>
  <si>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</si>
  <si>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</si>
  <si>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</si>
  <si>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</si>
  <si>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</si>
  <si>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共产党机关</t>
  </si>
  <si>
    <t>一级预算单位</t>
  </si>
  <si>
    <t>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</si>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</sst>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3" borderId="19" applyNumberFormat="0" applyAlignment="0" applyProtection="0">
      <alignment vertical="center"/>
    </xf>
    <xf numFmtId="0" fontId="39" fillId="3"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48" fillId="0" borderId="1">
      <alignment horizontal="right" vertical="center"/>
    </xf>
    <xf numFmtId="49" fontId="48" fillId="0" borderId="1">
      <alignment horizontal="left" vertical="center" wrapText="1"/>
    </xf>
    <xf numFmtId="176" fontId="48" fillId="0" borderId="1">
      <alignment horizontal="right" vertical="center"/>
    </xf>
    <xf numFmtId="177" fontId="48" fillId="0" borderId="1">
      <alignment horizontal="right" vertical="center"/>
    </xf>
    <xf numFmtId="178" fontId="48" fillId="0" borderId="1">
      <alignment horizontal="right" vertical="center"/>
    </xf>
    <xf numFmtId="179" fontId="48" fillId="0" borderId="1">
      <alignment horizontal="right" vertical="center"/>
    </xf>
    <xf numFmtId="10" fontId="48" fillId="0" borderId="1">
      <alignment horizontal="right" vertical="center"/>
    </xf>
    <xf numFmtId="180" fontId="48" fillId="0" borderId="1">
      <alignment horizontal="right" vertical="center"/>
    </xf>
  </cellStyleXfs>
  <cellXfs count="322">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0"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0" borderId="4" xfId="0" applyFont="1" applyBorder="1" applyAlignment="1" applyProtection="1">
      <alignment horizontal="right" vertical="center"/>
    </xf>
    <xf numFmtId="4" fontId="5" fillId="0" borderId="4" xfId="0" applyNumberFormat="1"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5" fillId="0" borderId="1" xfId="0" applyFont="1" applyBorder="1" applyAlignment="1">
      <alignment horizontal="right" vertical="center"/>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lignment horizontal="left" vertical="center" wrapText="1"/>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176" fontId="2" fillId="0" borderId="1" xfId="51" applyFont="1">
      <alignment horizontal="right" vertical="center"/>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1" xfId="0" applyFont="1" applyBorder="1" applyAlignment="1" applyProtection="1">
      <alignment horizontal="left" vertical="center" indent="1"/>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1" xfId="0"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opLeftCell="A14" workbookViewId="0">
      <selection activeCell="G33" sqref="G33"/>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89" t="s">
        <v>0</v>
      </c>
    </row>
    <row r="2" ht="36" customHeight="1" spans="1:4">
      <c r="A2" s="86" t="s">
        <v>1</v>
      </c>
      <c r="B2" s="306"/>
      <c r="C2" s="306"/>
      <c r="D2" s="306"/>
    </row>
    <row r="3" ht="24" customHeight="1" spans="1:4">
      <c r="A3" s="120" t="str">
        <f>"单位名称："&amp;"中国共产党德钦县委员会机构编制办公室"</f>
        <v>单位名称：中国共产党德钦县委员会机构编制办公室</v>
      </c>
      <c r="B3" s="307"/>
      <c r="C3" s="307"/>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4" t="s">
        <v>8</v>
      </c>
      <c r="B7" s="61">
        <v>4284198.8</v>
      </c>
      <c r="C7" s="274" t="s">
        <v>9</v>
      </c>
      <c r="D7" s="61">
        <v>3242902.9</v>
      </c>
    </row>
    <row r="8" ht="22.5" customHeight="1" spans="1:4">
      <c r="A8" s="274" t="s">
        <v>10</v>
      </c>
      <c r="B8" s="61"/>
      <c r="C8" s="274" t="s">
        <v>11</v>
      </c>
      <c r="D8" s="61"/>
    </row>
    <row r="9" ht="22.5" customHeight="1" spans="1:4">
      <c r="A9" s="274" t="s">
        <v>12</v>
      </c>
      <c r="B9" s="61"/>
      <c r="C9" s="274" t="s">
        <v>13</v>
      </c>
      <c r="D9" s="61"/>
    </row>
    <row r="10" ht="22.5" customHeight="1" spans="1:4">
      <c r="A10" s="274" t="s">
        <v>14</v>
      </c>
      <c r="B10" s="183"/>
      <c r="C10" s="274" t="s">
        <v>15</v>
      </c>
      <c r="D10" s="61"/>
    </row>
    <row r="11" ht="22.5" customHeight="1" spans="1:4">
      <c r="A11" s="274" t="s">
        <v>16</v>
      </c>
      <c r="B11" s="61"/>
      <c r="C11" s="270" t="s">
        <v>17</v>
      </c>
      <c r="D11" s="183"/>
    </row>
    <row r="12" ht="22.5" customHeight="1" spans="1:4">
      <c r="A12" s="274" t="s">
        <v>18</v>
      </c>
      <c r="B12" s="183"/>
      <c r="C12" s="270" t="s">
        <v>19</v>
      </c>
      <c r="D12" s="183"/>
    </row>
    <row r="13" ht="22.5" customHeight="1" spans="1:4">
      <c r="A13" s="274" t="s">
        <v>20</v>
      </c>
      <c r="B13" s="183"/>
      <c r="C13" s="270" t="s">
        <v>21</v>
      </c>
      <c r="D13" s="183"/>
    </row>
    <row r="14" ht="22.5" customHeight="1" spans="1:4">
      <c r="A14" s="274" t="s">
        <v>22</v>
      </c>
      <c r="B14" s="183"/>
      <c r="C14" s="270" t="s">
        <v>23</v>
      </c>
      <c r="D14" s="183">
        <v>409507.78</v>
      </c>
    </row>
    <row r="15" ht="22.5" customHeight="1" spans="1:4">
      <c r="A15" s="308" t="s">
        <v>24</v>
      </c>
      <c r="B15" s="183"/>
      <c r="C15" s="270" t="s">
        <v>25</v>
      </c>
      <c r="D15" s="183">
        <v>306177.29</v>
      </c>
    </row>
    <row r="16" ht="22.5" customHeight="1" spans="1:4">
      <c r="A16" s="308" t="s">
        <v>26</v>
      </c>
      <c r="B16" s="309"/>
      <c r="C16" s="270" t="s">
        <v>27</v>
      </c>
      <c r="D16" s="183"/>
    </row>
    <row r="17" ht="22.5" customHeight="1" spans="1:4">
      <c r="A17" s="310"/>
      <c r="B17" s="311"/>
      <c r="C17" s="270" t="s">
        <v>28</v>
      </c>
      <c r="D17" s="183"/>
    </row>
    <row r="18" ht="22.5" customHeight="1" spans="1:4">
      <c r="A18" s="312"/>
      <c r="B18" s="312"/>
      <c r="C18" s="270" t="s">
        <v>29</v>
      </c>
      <c r="D18" s="183"/>
    </row>
    <row r="19" ht="22.5" customHeight="1" spans="1:4">
      <c r="A19" s="312"/>
      <c r="B19" s="312"/>
      <c r="C19" s="270" t="s">
        <v>30</v>
      </c>
      <c r="D19" s="183"/>
    </row>
    <row r="20" ht="22.5" customHeight="1" spans="1:4">
      <c r="A20" s="312"/>
      <c r="B20" s="312"/>
      <c r="C20" s="270" t="s">
        <v>31</v>
      </c>
      <c r="D20" s="183"/>
    </row>
    <row r="21" ht="22.5" customHeight="1" spans="1:4">
      <c r="A21" s="312"/>
      <c r="B21" s="312"/>
      <c r="C21" s="270" t="s">
        <v>32</v>
      </c>
      <c r="D21" s="183"/>
    </row>
    <row r="22" ht="22.5" customHeight="1" spans="1:4">
      <c r="A22" s="312"/>
      <c r="B22" s="312"/>
      <c r="C22" s="270" t="s">
        <v>33</v>
      </c>
      <c r="D22" s="183"/>
    </row>
    <row r="23" ht="22.5" customHeight="1" spans="1:4">
      <c r="A23" s="312"/>
      <c r="B23" s="312"/>
      <c r="C23" s="270" t="s">
        <v>34</v>
      </c>
      <c r="D23" s="183"/>
    </row>
    <row r="24" ht="22.5" customHeight="1" spans="1:4">
      <c r="A24" s="312"/>
      <c r="B24" s="312"/>
      <c r="C24" s="270" t="s">
        <v>35</v>
      </c>
      <c r="D24" s="183"/>
    </row>
    <row r="25" ht="22.5" customHeight="1" spans="1:4">
      <c r="A25" s="312"/>
      <c r="B25" s="312"/>
      <c r="C25" s="270" t="s">
        <v>36</v>
      </c>
      <c r="D25" s="183">
        <v>325610.83</v>
      </c>
    </row>
    <row r="26" ht="22.5" customHeight="1" spans="1:4">
      <c r="A26" s="312"/>
      <c r="B26" s="312"/>
      <c r="C26" s="270" t="s">
        <v>37</v>
      </c>
      <c r="D26" s="183"/>
    </row>
    <row r="27" ht="22.5" customHeight="1" spans="1:4">
      <c r="A27" s="312"/>
      <c r="B27" s="312"/>
      <c r="C27" s="270" t="s">
        <v>38</v>
      </c>
      <c r="D27" s="183"/>
    </row>
    <row r="28" ht="22.5" customHeight="1" spans="1:4">
      <c r="A28" s="312"/>
      <c r="B28" s="312"/>
      <c r="C28" s="270" t="s">
        <v>39</v>
      </c>
      <c r="D28" s="183"/>
    </row>
    <row r="29" ht="22.5" customHeight="1" spans="1:4">
      <c r="A29" s="312"/>
      <c r="B29" s="312"/>
      <c r="C29" s="270" t="s">
        <v>40</v>
      </c>
      <c r="D29" s="183"/>
    </row>
    <row r="30" ht="22.5" customHeight="1" spans="1:4">
      <c r="A30" s="313"/>
      <c r="B30" s="314"/>
      <c r="C30" s="270" t="s">
        <v>41</v>
      </c>
      <c r="D30" s="183"/>
    </row>
    <row r="31" ht="22.5" customHeight="1" spans="1:4">
      <c r="A31" s="313"/>
      <c r="B31" s="314"/>
      <c r="C31" s="270" t="s">
        <v>42</v>
      </c>
      <c r="D31" s="183"/>
    </row>
    <row r="32" ht="22.5" customHeight="1" spans="1:4">
      <c r="A32" s="313"/>
      <c r="B32" s="314"/>
      <c r="C32" s="270" t="s">
        <v>43</v>
      </c>
      <c r="D32" s="183"/>
    </row>
    <row r="33" ht="22.5" customHeight="1" spans="1:4">
      <c r="A33" s="313"/>
      <c r="B33" s="314"/>
      <c r="C33" s="270" t="s">
        <v>44</v>
      </c>
      <c r="D33" s="183"/>
    </row>
    <row r="34" ht="22.5" customHeight="1" spans="1:4">
      <c r="A34" s="313" t="s">
        <v>45</v>
      </c>
      <c r="B34" s="315">
        <v>4284198.8</v>
      </c>
      <c r="C34" s="275" t="s">
        <v>46</v>
      </c>
      <c r="D34" s="316">
        <v>4284198.8</v>
      </c>
    </row>
    <row r="35" ht="22.5" customHeight="1" spans="1:4">
      <c r="A35" s="308" t="s">
        <v>47</v>
      </c>
      <c r="B35" s="222"/>
      <c r="C35" s="274" t="s">
        <v>48</v>
      </c>
      <c r="D35" s="133"/>
    </row>
    <row r="36" ht="22.5" customHeight="1" spans="1:4">
      <c r="A36" s="308" t="s">
        <v>49</v>
      </c>
      <c r="B36" s="222"/>
      <c r="C36" s="274" t="s">
        <v>49</v>
      </c>
      <c r="D36" s="317"/>
    </row>
    <row r="37" ht="22.5" customHeight="1" spans="1:4">
      <c r="A37" s="308" t="s">
        <v>50</v>
      </c>
      <c r="B37" s="318"/>
      <c r="C37" s="274" t="s">
        <v>50</v>
      </c>
      <c r="D37" s="133"/>
    </row>
    <row r="38" ht="22.5" customHeight="1" spans="1:4">
      <c r="A38" s="319" t="s">
        <v>51</v>
      </c>
      <c r="B38" s="320">
        <v>4284198.8</v>
      </c>
      <c r="C38" s="275" t="s">
        <v>52</v>
      </c>
      <c r="D38" s="321">
        <v>4284198.8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3" sqref="C23"/>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90">
        <v>1</v>
      </c>
      <c r="B1" s="191">
        <v>0</v>
      </c>
      <c r="C1" s="190">
        <v>1</v>
      </c>
      <c r="D1" s="192"/>
      <c r="E1" s="192"/>
      <c r="F1" s="189" t="s">
        <v>327</v>
      </c>
    </row>
    <row r="2" ht="36.75" customHeight="1" spans="1:6">
      <c r="A2" s="193" t="s">
        <v>328</v>
      </c>
      <c r="B2" s="194" t="s">
        <v>329</v>
      </c>
      <c r="C2" s="195"/>
      <c r="D2" s="196"/>
      <c r="E2" s="196"/>
      <c r="F2" s="196"/>
    </row>
    <row r="3" ht="13.5" customHeight="1" spans="1:6">
      <c r="A3" s="88" t="str">
        <f>"单位名称："&amp;"中国共产党德钦县委员会机构编制办公室"</f>
        <v>单位名称：中国共产党德钦县委员会机构编制办公室</v>
      </c>
      <c r="B3" s="88" t="s">
        <v>330</v>
      </c>
      <c r="C3" s="190"/>
      <c r="D3" s="192"/>
      <c r="E3" s="192"/>
      <c r="F3" s="189" t="s">
        <v>2</v>
      </c>
    </row>
    <row r="4" ht="19.5" customHeight="1" spans="1:6">
      <c r="A4" s="197" t="s">
        <v>177</v>
      </c>
      <c r="B4" s="198" t="s">
        <v>75</v>
      </c>
      <c r="C4" s="199" t="s">
        <v>76</v>
      </c>
      <c r="D4" s="95" t="s">
        <v>331</v>
      </c>
      <c r="E4" s="95"/>
      <c r="F4" s="96"/>
    </row>
    <row r="5" ht="18.75" customHeight="1" spans="1:6">
      <c r="A5" s="200"/>
      <c r="B5" s="201"/>
      <c r="C5" s="185"/>
      <c r="D5" s="184" t="s">
        <v>57</v>
      </c>
      <c r="E5" s="184" t="s">
        <v>77</v>
      </c>
      <c r="F5" s="184" t="s">
        <v>78</v>
      </c>
    </row>
    <row r="6" ht="18.75" customHeight="1" spans="1:6">
      <c r="A6" s="200">
        <v>1</v>
      </c>
      <c r="B6" s="202" t="s">
        <v>151</v>
      </c>
      <c r="C6" s="185">
        <v>3</v>
      </c>
      <c r="D6" s="184">
        <v>4</v>
      </c>
      <c r="E6" s="184">
        <v>5</v>
      </c>
      <c r="F6" s="184">
        <v>6</v>
      </c>
    </row>
    <row r="7" ht="22.5" customHeight="1" spans="1:6">
      <c r="A7" s="203"/>
      <c r="B7" s="169"/>
      <c r="C7" s="169"/>
      <c r="D7" s="129"/>
      <c r="E7" s="204"/>
      <c r="F7" s="204"/>
    </row>
    <row r="8" ht="22.5" customHeight="1" spans="1:6">
      <c r="A8" s="203"/>
      <c r="B8" s="169"/>
      <c r="C8" s="169"/>
      <c r="D8" s="129"/>
      <c r="E8" s="204"/>
      <c r="F8" s="204"/>
    </row>
    <row r="9" ht="22.5" customHeight="1" spans="1:6">
      <c r="A9" s="205" t="s">
        <v>106</v>
      </c>
      <c r="B9" s="206" t="s">
        <v>106</v>
      </c>
      <c r="C9" s="207" t="s">
        <v>106</v>
      </c>
      <c r="D9" s="208"/>
      <c r="E9" s="209"/>
      <c r="F9" s="209"/>
    </row>
    <row r="10" customHeight="1" spans="1:1">
      <c r="A10" t="s">
        <v>332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H12" sqref="H12:H13"/>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4"/>
      <c r="B1" s="84"/>
      <c r="C1" s="84"/>
      <c r="D1" s="84"/>
      <c r="E1" s="84"/>
      <c r="F1" s="84"/>
      <c r="G1" s="84"/>
      <c r="H1" s="84"/>
      <c r="I1" s="84"/>
      <c r="J1" s="84"/>
      <c r="O1" s="139"/>
      <c r="P1" s="139"/>
      <c r="Q1" s="118" t="s">
        <v>333</v>
      </c>
    </row>
    <row r="2" ht="35.25" customHeight="1" spans="1:17">
      <c r="A2" s="119" t="s">
        <v>334</v>
      </c>
      <c r="B2" s="87"/>
      <c r="C2" s="87"/>
      <c r="D2" s="87"/>
      <c r="E2" s="87"/>
      <c r="F2" s="87"/>
      <c r="G2" s="87"/>
      <c r="H2" s="87"/>
      <c r="I2" s="87"/>
      <c r="J2" s="87"/>
      <c r="K2" s="142"/>
      <c r="L2" s="87"/>
      <c r="M2" s="87"/>
      <c r="N2" s="87"/>
      <c r="O2" s="142"/>
      <c r="P2" s="142"/>
      <c r="Q2" s="87"/>
    </row>
    <row r="3" ht="18.75" customHeight="1" spans="1:17">
      <c r="A3" s="120" t="str">
        <f>"单位名称："&amp;"中国共产党德钦县委员会机构编制办公室"</f>
        <v>单位名称：中国共产党德钦县委员会机构编制办公室</v>
      </c>
      <c r="B3" s="90"/>
      <c r="C3" s="90"/>
      <c r="D3" s="90"/>
      <c r="E3" s="90"/>
      <c r="F3" s="90"/>
      <c r="G3" s="90"/>
      <c r="H3" s="90"/>
      <c r="I3" s="90"/>
      <c r="J3" s="90"/>
      <c r="O3" s="175"/>
      <c r="P3" s="175"/>
      <c r="Q3" s="189" t="s">
        <v>168</v>
      </c>
    </row>
    <row r="4" ht="15.75" customHeight="1" spans="1:17">
      <c r="A4" s="93" t="s">
        <v>335</v>
      </c>
      <c r="B4" s="162" t="s">
        <v>336</v>
      </c>
      <c r="C4" s="162" t="s">
        <v>337</v>
      </c>
      <c r="D4" s="162" t="s">
        <v>338</v>
      </c>
      <c r="E4" s="162" t="s">
        <v>339</v>
      </c>
      <c r="F4" s="162" t="s">
        <v>340</v>
      </c>
      <c r="G4" s="124" t="s">
        <v>184</v>
      </c>
      <c r="H4" s="124"/>
      <c r="I4" s="124"/>
      <c r="J4" s="124"/>
      <c r="K4" s="147"/>
      <c r="L4" s="124"/>
      <c r="M4" s="124"/>
      <c r="N4" s="124"/>
      <c r="O4" s="178"/>
      <c r="P4" s="147"/>
      <c r="Q4" s="125"/>
    </row>
    <row r="5" ht="17.25" customHeight="1" spans="1:17">
      <c r="A5" s="98"/>
      <c r="B5" s="164"/>
      <c r="C5" s="164"/>
      <c r="D5" s="164"/>
      <c r="E5" s="164"/>
      <c r="F5" s="164"/>
      <c r="G5" s="164" t="s">
        <v>57</v>
      </c>
      <c r="H5" s="164" t="s">
        <v>60</v>
      </c>
      <c r="I5" s="164" t="s">
        <v>341</v>
      </c>
      <c r="J5" s="164" t="s">
        <v>342</v>
      </c>
      <c r="K5" s="186" t="s">
        <v>343</v>
      </c>
      <c r="L5" s="179" t="s">
        <v>80</v>
      </c>
      <c r="M5" s="179"/>
      <c r="N5" s="179"/>
      <c r="O5" s="187"/>
      <c r="P5" s="188"/>
      <c r="Q5" s="166"/>
    </row>
    <row r="6" ht="54" customHeight="1" spans="1:17">
      <c r="A6" s="100"/>
      <c r="B6" s="166"/>
      <c r="C6" s="166"/>
      <c r="D6" s="166"/>
      <c r="E6" s="166"/>
      <c r="F6" s="166"/>
      <c r="G6" s="166"/>
      <c r="H6" s="166" t="s">
        <v>59</v>
      </c>
      <c r="I6" s="166"/>
      <c r="J6" s="166"/>
      <c r="K6" s="167"/>
      <c r="L6" s="166" t="s">
        <v>59</v>
      </c>
      <c r="M6" s="166" t="s">
        <v>66</v>
      </c>
      <c r="N6" s="166" t="s">
        <v>191</v>
      </c>
      <c r="O6" s="182" t="s">
        <v>68</v>
      </c>
      <c r="P6" s="167" t="s">
        <v>69</v>
      </c>
      <c r="Q6" s="166" t="s">
        <v>70</v>
      </c>
    </row>
    <row r="7" ht="19.5" customHeight="1" spans="1:17">
      <c r="A7" s="111">
        <v>1</v>
      </c>
      <c r="B7" s="184">
        <v>2</v>
      </c>
      <c r="C7" s="184">
        <v>3</v>
      </c>
      <c r="D7" s="184">
        <v>4</v>
      </c>
      <c r="E7" s="184">
        <v>5</v>
      </c>
      <c r="F7" s="184">
        <v>6</v>
      </c>
      <c r="G7" s="185">
        <v>7</v>
      </c>
      <c r="H7" s="185">
        <v>8</v>
      </c>
      <c r="I7" s="185">
        <v>9</v>
      </c>
      <c r="J7" s="185">
        <v>10</v>
      </c>
      <c r="K7" s="185">
        <v>11</v>
      </c>
      <c r="L7" s="185">
        <v>12</v>
      </c>
      <c r="M7" s="185">
        <v>13</v>
      </c>
      <c r="N7" s="185">
        <v>14</v>
      </c>
      <c r="O7" s="185">
        <v>15</v>
      </c>
      <c r="P7" s="185">
        <v>16</v>
      </c>
      <c r="Q7" s="185">
        <v>17</v>
      </c>
    </row>
    <row r="8" ht="22.5" customHeight="1" spans="1:17">
      <c r="A8" s="82" t="s">
        <v>72</v>
      </c>
      <c r="B8" s="127"/>
      <c r="C8" s="127"/>
      <c r="D8" s="127"/>
      <c r="E8" s="128"/>
      <c r="F8" s="129"/>
      <c r="G8" s="129"/>
      <c r="H8" s="129"/>
      <c r="I8" s="129"/>
      <c r="J8" s="129"/>
      <c r="K8" s="129"/>
      <c r="L8" s="129"/>
      <c r="M8" s="129"/>
      <c r="N8" s="129"/>
      <c r="O8" s="183"/>
      <c r="P8" s="129"/>
      <c r="Q8" s="129"/>
    </row>
    <row r="9" ht="22.5" customHeight="1" spans="1:17">
      <c r="A9" s="82" t="str">
        <f t="shared" ref="A9:A11" si="0">"    "&amp;"公务用车运行维护费"</f>
        <v>    公务用车运行维护费</v>
      </c>
      <c r="B9" s="127" t="s">
        <v>344</v>
      </c>
      <c r="C9" s="127" t="s">
        <v>345</v>
      </c>
      <c r="D9" s="127" t="s">
        <v>346</v>
      </c>
      <c r="E9" s="128">
        <v>1</v>
      </c>
      <c r="F9" s="129">
        <v>6000</v>
      </c>
      <c r="G9" s="129">
        <v>6000</v>
      </c>
      <c r="H9" s="129">
        <v>6000</v>
      </c>
      <c r="I9" s="129"/>
      <c r="J9" s="129"/>
      <c r="K9" s="129"/>
      <c r="L9" s="129"/>
      <c r="M9" s="129"/>
      <c r="N9" s="129"/>
      <c r="O9" s="183"/>
      <c r="P9" s="129"/>
      <c r="Q9" s="129"/>
    </row>
    <row r="10" ht="22.5" customHeight="1" spans="1:17">
      <c r="A10" s="82" t="str">
        <f t="shared" si="0"/>
        <v>    公务用车运行维护费</v>
      </c>
      <c r="B10" s="127" t="s">
        <v>347</v>
      </c>
      <c r="C10" s="127" t="s">
        <v>348</v>
      </c>
      <c r="D10" s="127" t="s">
        <v>346</v>
      </c>
      <c r="E10" s="128">
        <v>1</v>
      </c>
      <c r="F10" s="129">
        <v>3000</v>
      </c>
      <c r="G10" s="129">
        <v>3000</v>
      </c>
      <c r="H10" s="129">
        <v>3000</v>
      </c>
      <c r="I10" s="129"/>
      <c r="J10" s="129"/>
      <c r="K10" s="129"/>
      <c r="L10" s="129"/>
      <c r="M10" s="129"/>
      <c r="N10" s="129"/>
      <c r="O10" s="183"/>
      <c r="P10" s="129"/>
      <c r="Q10" s="129"/>
    </row>
    <row r="11" ht="22.5" customHeight="1" spans="1:17">
      <c r="A11" s="82" t="str">
        <f t="shared" si="0"/>
        <v>    公务用车运行维护费</v>
      </c>
      <c r="B11" s="127" t="s">
        <v>349</v>
      </c>
      <c r="C11" s="127" t="s">
        <v>350</v>
      </c>
      <c r="D11" s="127" t="s">
        <v>346</v>
      </c>
      <c r="E11" s="128">
        <v>1</v>
      </c>
      <c r="F11" s="129">
        <v>4500</v>
      </c>
      <c r="G11" s="129">
        <v>4500</v>
      </c>
      <c r="H11" s="129">
        <v>4500</v>
      </c>
      <c r="I11" s="129"/>
      <c r="J11" s="129"/>
      <c r="K11" s="129"/>
      <c r="L11" s="129"/>
      <c r="M11" s="129"/>
      <c r="N11" s="129"/>
      <c r="O11" s="183"/>
      <c r="P11" s="129"/>
      <c r="Q11" s="129"/>
    </row>
    <row r="12" ht="22.5" customHeight="1" spans="1:17">
      <c r="A12" s="82" t="str">
        <f t="shared" ref="A12:A13" si="1">"    "&amp;"机构改革与管理经费"</f>
        <v>    机构改革与管理经费</v>
      </c>
      <c r="B12" s="127" t="s">
        <v>351</v>
      </c>
      <c r="C12" s="127" t="s">
        <v>352</v>
      </c>
      <c r="D12" s="127" t="s">
        <v>346</v>
      </c>
      <c r="E12" s="128">
        <v>4</v>
      </c>
      <c r="F12" s="129">
        <v>10240</v>
      </c>
      <c r="G12" s="129">
        <v>10240</v>
      </c>
      <c r="H12" s="129">
        <v>10240</v>
      </c>
      <c r="I12" s="129"/>
      <c r="J12" s="129"/>
      <c r="K12" s="129"/>
      <c r="L12" s="129"/>
      <c r="M12" s="129"/>
      <c r="N12" s="129"/>
      <c r="O12" s="183"/>
      <c r="P12" s="129"/>
      <c r="Q12" s="129"/>
    </row>
    <row r="13" ht="22.5" customHeight="1" spans="1:17">
      <c r="A13" s="82" t="str">
        <f t="shared" si="1"/>
        <v>    机构改革与管理经费</v>
      </c>
      <c r="B13" s="127" t="s">
        <v>353</v>
      </c>
      <c r="C13" s="127" t="s">
        <v>354</v>
      </c>
      <c r="D13" s="127" t="s">
        <v>346</v>
      </c>
      <c r="E13" s="128">
        <v>4</v>
      </c>
      <c r="F13" s="129">
        <v>25760</v>
      </c>
      <c r="G13" s="129">
        <v>25760</v>
      </c>
      <c r="H13" s="129">
        <v>25760</v>
      </c>
      <c r="I13" s="129"/>
      <c r="J13" s="129"/>
      <c r="K13" s="129"/>
      <c r="L13" s="129"/>
      <c r="M13" s="129"/>
      <c r="N13" s="129"/>
      <c r="O13" s="183"/>
      <c r="P13" s="129"/>
      <c r="Q13" s="129"/>
    </row>
    <row r="14" ht="22.5" customHeight="1" spans="1:17">
      <c r="A14" s="57" t="s">
        <v>106</v>
      </c>
      <c r="B14" s="170"/>
      <c r="C14" s="170"/>
      <c r="D14" s="170"/>
      <c r="E14" s="128"/>
      <c r="F14" s="129">
        <v>49500</v>
      </c>
      <c r="G14" s="129">
        <v>49500</v>
      </c>
      <c r="H14" s="129">
        <v>49500</v>
      </c>
      <c r="I14" s="129"/>
      <c r="J14" s="129"/>
      <c r="K14" s="129"/>
      <c r="L14" s="129"/>
      <c r="M14" s="129"/>
      <c r="N14" s="129"/>
      <c r="O14" s="183"/>
      <c r="P14" s="129"/>
      <c r="Q14" s="129"/>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156"/>
      <c r="B1" s="156"/>
      <c r="C1" s="157"/>
      <c r="D1" s="156"/>
      <c r="E1" s="156"/>
      <c r="F1" s="156"/>
      <c r="G1" s="156"/>
      <c r="H1" s="158"/>
      <c r="I1" s="172"/>
      <c r="J1" s="172"/>
      <c r="K1" s="172"/>
      <c r="L1" s="139"/>
      <c r="M1" s="173"/>
      <c r="N1" s="174" t="s">
        <v>355</v>
      </c>
    </row>
    <row r="2" ht="34.5" customHeight="1" spans="1:14">
      <c r="A2" s="119" t="s">
        <v>356</v>
      </c>
      <c r="B2" s="159"/>
      <c r="C2" s="142"/>
      <c r="D2" s="159"/>
      <c r="E2" s="159"/>
      <c r="F2" s="159"/>
      <c r="G2" s="159"/>
      <c r="H2" s="160"/>
      <c r="I2" s="159"/>
      <c r="J2" s="159"/>
      <c r="K2" s="159"/>
      <c r="L2" s="142"/>
      <c r="M2" s="160"/>
      <c r="N2" s="159"/>
    </row>
    <row r="3" ht="18.75" customHeight="1" spans="1:14">
      <c r="A3" s="143" t="str">
        <f>"单位名称："&amp;"中国共产党德钦县委员会机构编制办公室"</f>
        <v>单位名称：中国共产党德钦县委员会机构编制办公室</v>
      </c>
      <c r="B3" s="144"/>
      <c r="C3" s="161"/>
      <c r="D3" s="144"/>
      <c r="E3" s="144"/>
      <c r="F3" s="144"/>
      <c r="G3" s="144"/>
      <c r="H3" s="158"/>
      <c r="I3" s="172"/>
      <c r="J3" s="172"/>
      <c r="K3" s="172"/>
      <c r="L3" s="175"/>
      <c r="M3" s="176"/>
      <c r="N3" s="177" t="s">
        <v>168</v>
      </c>
    </row>
    <row r="4" ht="18.75" customHeight="1" spans="1:14">
      <c r="A4" s="93" t="s">
        <v>335</v>
      </c>
      <c r="B4" s="162" t="s">
        <v>357</v>
      </c>
      <c r="C4" s="163" t="s">
        <v>358</v>
      </c>
      <c r="D4" s="124" t="s">
        <v>184</v>
      </c>
      <c r="E4" s="124"/>
      <c r="F4" s="124"/>
      <c r="G4" s="124"/>
      <c r="H4" s="147"/>
      <c r="I4" s="124"/>
      <c r="J4" s="124"/>
      <c r="K4" s="124"/>
      <c r="L4" s="178"/>
      <c r="M4" s="147"/>
      <c r="N4" s="125"/>
    </row>
    <row r="5" ht="17.25" customHeight="1" spans="1:14">
      <c r="A5" s="98"/>
      <c r="B5" s="164"/>
      <c r="C5" s="165"/>
      <c r="D5" s="164" t="s">
        <v>57</v>
      </c>
      <c r="E5" s="164" t="s">
        <v>60</v>
      </c>
      <c r="F5" s="164" t="s">
        <v>341</v>
      </c>
      <c r="G5" s="164" t="s">
        <v>342</v>
      </c>
      <c r="H5" s="165" t="s">
        <v>343</v>
      </c>
      <c r="I5" s="179" t="s">
        <v>80</v>
      </c>
      <c r="J5" s="179"/>
      <c r="K5" s="179"/>
      <c r="L5" s="180"/>
      <c r="M5" s="181"/>
      <c r="N5" s="166"/>
    </row>
    <row r="6" ht="54" customHeight="1" spans="1:14">
      <c r="A6" s="100"/>
      <c r="B6" s="166"/>
      <c r="C6" s="167"/>
      <c r="D6" s="166"/>
      <c r="E6" s="166"/>
      <c r="F6" s="166"/>
      <c r="G6" s="166"/>
      <c r="H6" s="167"/>
      <c r="I6" s="166" t="s">
        <v>59</v>
      </c>
      <c r="J6" s="166" t="s">
        <v>66</v>
      </c>
      <c r="K6" s="166" t="s">
        <v>191</v>
      </c>
      <c r="L6" s="182" t="s">
        <v>68</v>
      </c>
      <c r="M6" s="167" t="s">
        <v>69</v>
      </c>
      <c r="N6" s="166" t="s">
        <v>70</v>
      </c>
    </row>
    <row r="7" ht="19.5" customHeight="1" spans="1:14">
      <c r="A7" s="168">
        <v>1</v>
      </c>
      <c r="B7" s="168">
        <v>2</v>
      </c>
      <c r="C7" s="168">
        <v>3</v>
      </c>
      <c r="D7" s="168">
        <v>4</v>
      </c>
      <c r="E7" s="168">
        <v>5</v>
      </c>
      <c r="F7" s="168">
        <v>6</v>
      </c>
      <c r="G7" s="168">
        <v>7</v>
      </c>
      <c r="H7" s="168">
        <v>8</v>
      </c>
      <c r="I7" s="168">
        <v>9</v>
      </c>
      <c r="J7" s="168">
        <v>10</v>
      </c>
      <c r="K7" s="168">
        <v>11</v>
      </c>
      <c r="L7" s="168">
        <v>12</v>
      </c>
      <c r="M7" s="168">
        <v>13</v>
      </c>
      <c r="N7" s="168">
        <v>14</v>
      </c>
    </row>
    <row r="8" ht="22.5" customHeight="1" spans="1:14">
      <c r="A8" s="82"/>
      <c r="B8" s="127"/>
      <c r="C8" s="169"/>
      <c r="D8" s="129"/>
      <c r="E8" s="129"/>
      <c r="F8" s="129"/>
      <c r="G8" s="129"/>
      <c r="H8" s="129"/>
      <c r="I8" s="129"/>
      <c r="J8" s="129"/>
      <c r="K8" s="129"/>
      <c r="L8" s="183"/>
      <c r="M8" s="129"/>
      <c r="N8" s="129"/>
    </row>
    <row r="9" ht="22.5" customHeight="1" spans="1:14">
      <c r="A9" s="82"/>
      <c r="B9" s="127"/>
      <c r="C9" s="169"/>
      <c r="D9" s="129"/>
      <c r="E9" s="129"/>
      <c r="F9" s="129"/>
      <c r="G9" s="129"/>
      <c r="H9" s="129"/>
      <c r="I9" s="129"/>
      <c r="J9" s="129"/>
      <c r="K9" s="129"/>
      <c r="L9" s="183"/>
      <c r="M9" s="129"/>
      <c r="N9" s="129"/>
    </row>
    <row r="10" ht="22.5" customHeight="1" spans="1:14">
      <c r="A10" s="57" t="s">
        <v>106</v>
      </c>
      <c r="B10" s="170"/>
      <c r="C10" s="171"/>
      <c r="D10" s="129"/>
      <c r="E10" s="129"/>
      <c r="F10" s="129"/>
      <c r="G10" s="129"/>
      <c r="H10" s="129"/>
      <c r="I10" s="129"/>
      <c r="J10" s="129"/>
      <c r="K10" s="129"/>
      <c r="L10" s="183"/>
      <c r="M10" s="129"/>
      <c r="N10" s="129"/>
    </row>
    <row r="11" customHeight="1" spans="1:1">
      <c r="A11" t="s">
        <v>332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0" sqref="A10"/>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84"/>
      <c r="B1" s="84"/>
      <c r="C1" s="84"/>
      <c r="D1" s="140"/>
      <c r="H1" s="141" t="s">
        <v>359</v>
      </c>
    </row>
    <row r="2" ht="48" customHeight="1" spans="1:8">
      <c r="A2" s="119" t="s">
        <v>360</v>
      </c>
      <c r="B2" s="87"/>
      <c r="C2" s="87"/>
      <c r="D2" s="87"/>
      <c r="E2" s="142"/>
      <c r="F2" s="142"/>
      <c r="G2" s="142"/>
      <c r="H2" s="142"/>
    </row>
    <row r="3" ht="18" customHeight="1" spans="1:8">
      <c r="A3" s="143" t="str">
        <f>"单位名称："&amp;"中国共产党德钦县委员会机构编制办公室"</f>
        <v>单位名称：中国共产党德钦县委员会机构编制办公室</v>
      </c>
      <c r="B3" s="144"/>
      <c r="C3" s="144"/>
      <c r="D3" s="145"/>
      <c r="H3" s="146" t="s">
        <v>168</v>
      </c>
    </row>
    <row r="4" ht="19.5" customHeight="1" spans="1:8">
      <c r="A4" s="109" t="s">
        <v>361</v>
      </c>
      <c r="B4" s="94" t="s">
        <v>184</v>
      </c>
      <c r="C4" s="95"/>
      <c r="D4" s="96"/>
      <c r="E4" s="147" t="s">
        <v>362</v>
      </c>
      <c r="F4" s="147"/>
      <c r="G4" s="147"/>
      <c r="H4" s="148"/>
    </row>
    <row r="5" ht="40.5" customHeight="1" spans="1:8">
      <c r="A5" s="111"/>
      <c r="B5" s="110" t="s">
        <v>57</v>
      </c>
      <c r="C5" s="93" t="s">
        <v>60</v>
      </c>
      <c r="D5" s="149" t="s">
        <v>363</v>
      </c>
      <c r="E5" s="150" t="s">
        <v>364</v>
      </c>
      <c r="F5" s="150" t="s">
        <v>365</v>
      </c>
      <c r="G5" s="150" t="s">
        <v>366</v>
      </c>
      <c r="H5" s="150" t="s">
        <v>367</v>
      </c>
    </row>
    <row r="6" ht="19.5" customHeight="1" spans="1:8">
      <c r="A6" s="151">
        <v>1</v>
      </c>
      <c r="B6" s="151">
        <v>2</v>
      </c>
      <c r="C6" s="151">
        <v>3</v>
      </c>
      <c r="D6" s="152">
        <v>4</v>
      </c>
      <c r="E6" s="152">
        <v>5</v>
      </c>
      <c r="F6" s="152">
        <v>6</v>
      </c>
      <c r="G6" s="152">
        <v>7</v>
      </c>
      <c r="H6" s="151">
        <v>8</v>
      </c>
    </row>
    <row r="7" ht="22.5" customHeight="1" spans="1:8">
      <c r="A7" s="153"/>
      <c r="B7" s="154"/>
      <c r="C7" s="154"/>
      <c r="D7" s="155"/>
      <c r="E7" s="154"/>
      <c r="F7" s="154"/>
      <c r="G7" s="154"/>
      <c r="H7" s="154"/>
    </row>
    <row r="8" ht="22.5" customHeight="1" spans="1:8">
      <c r="A8" s="153"/>
      <c r="B8" s="154"/>
      <c r="C8" s="154"/>
      <c r="D8" s="155"/>
      <c r="E8" s="154"/>
      <c r="F8" s="154"/>
      <c r="G8" s="154"/>
      <c r="H8" s="154"/>
    </row>
    <row r="9" ht="22.5" customHeight="1" spans="1:8">
      <c r="A9" s="21" t="s">
        <v>57</v>
      </c>
      <c r="B9" s="154"/>
      <c r="C9" s="154"/>
      <c r="D9" s="155"/>
      <c r="E9" s="154"/>
      <c r="F9" s="154"/>
      <c r="G9" s="154"/>
      <c r="H9" s="154"/>
    </row>
    <row r="10" customHeight="1" spans="1:1">
      <c r="A10" t="s">
        <v>332</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B19" sqref="B1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139" t="s">
        <v>368</v>
      </c>
    </row>
    <row r="2" ht="36" customHeight="1" spans="1:10">
      <c r="A2" s="86" t="s">
        <v>369</v>
      </c>
      <c r="B2" s="87"/>
      <c r="C2" s="87"/>
      <c r="D2" s="87"/>
      <c r="E2" s="87"/>
      <c r="F2" s="134"/>
      <c r="G2" s="87"/>
      <c r="H2" s="134"/>
      <c r="I2" s="134"/>
      <c r="J2" s="87"/>
    </row>
    <row r="3" ht="17.25" customHeight="1" spans="1:2">
      <c r="A3" s="135" t="str">
        <f>"单位名称："&amp;"中国共产党德钦县委员会机构编制办公室"</f>
        <v>单位名称：中国共产党德钦县委员会机构编制办公室</v>
      </c>
      <c r="B3" s="136"/>
    </row>
    <row r="4" ht="44.25" customHeight="1" spans="1:10">
      <c r="A4" s="126" t="s">
        <v>259</v>
      </c>
      <c r="B4" s="126" t="s">
        <v>260</v>
      </c>
      <c r="C4" s="126" t="s">
        <v>261</v>
      </c>
      <c r="D4" s="126" t="s">
        <v>262</v>
      </c>
      <c r="E4" s="126" t="s">
        <v>263</v>
      </c>
      <c r="F4" s="137" t="s">
        <v>264</v>
      </c>
      <c r="G4" s="126" t="s">
        <v>265</v>
      </c>
      <c r="H4" s="137" t="s">
        <v>266</v>
      </c>
      <c r="I4" s="137" t="s">
        <v>267</v>
      </c>
      <c r="J4" s="126" t="s">
        <v>268</v>
      </c>
    </row>
    <row r="5" ht="19.5" customHeight="1" spans="1:10">
      <c r="A5" s="126">
        <v>1</v>
      </c>
      <c r="B5" s="126">
        <v>2</v>
      </c>
      <c r="C5" s="126">
        <v>3</v>
      </c>
      <c r="D5" s="126">
        <v>4</v>
      </c>
      <c r="E5" s="126">
        <v>5</v>
      </c>
      <c r="F5" s="137">
        <v>6</v>
      </c>
      <c r="G5" s="126">
        <v>7</v>
      </c>
      <c r="H5" s="137">
        <v>8</v>
      </c>
      <c r="I5" s="137">
        <v>9</v>
      </c>
      <c r="J5" s="126">
        <v>10</v>
      </c>
    </row>
    <row r="6" ht="22.5" customHeight="1" spans="1:10">
      <c r="A6" s="72"/>
      <c r="B6" s="79"/>
      <c r="C6" s="79"/>
      <c r="D6" s="79"/>
      <c r="E6" s="46"/>
      <c r="F6" s="138"/>
      <c r="G6" s="46"/>
      <c r="H6" s="138"/>
      <c r="I6" s="138"/>
      <c r="J6" s="46"/>
    </row>
    <row r="7" ht="22.5" customHeight="1" spans="1:10">
      <c r="A7" s="72"/>
      <c r="B7" s="72"/>
      <c r="C7" s="72" t="s">
        <v>370</v>
      </c>
      <c r="D7" s="72" t="s">
        <v>370</v>
      </c>
      <c r="E7" s="72" t="s">
        <v>370</v>
      </c>
      <c r="F7" s="71" t="s">
        <v>370</v>
      </c>
      <c r="G7" s="72" t="s">
        <v>370</v>
      </c>
      <c r="H7" s="72" t="s">
        <v>370</v>
      </c>
      <c r="I7" s="72" t="s">
        <v>370</v>
      </c>
      <c r="J7" s="72" t="s">
        <v>370</v>
      </c>
    </row>
    <row r="8" ht="22.5" customHeight="1" spans="1:10">
      <c r="A8" s="72"/>
      <c r="B8" s="72"/>
      <c r="C8" s="72"/>
      <c r="D8" s="72"/>
      <c r="E8" s="72"/>
      <c r="F8" s="71"/>
      <c r="G8" s="72"/>
      <c r="H8" s="72"/>
      <c r="I8" s="72"/>
      <c r="J8" s="72"/>
    </row>
    <row r="10" customHeight="1" spans="1:1">
      <c r="A10" t="s">
        <v>332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H27" sqref="H27"/>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8" t="s">
        <v>371</v>
      </c>
    </row>
    <row r="2" ht="34.5" customHeight="1" spans="1:8">
      <c r="A2" s="119" t="s">
        <v>372</v>
      </c>
      <c r="B2" s="87"/>
      <c r="C2" s="87"/>
      <c r="D2" s="87"/>
      <c r="E2" s="87"/>
      <c r="F2" s="87"/>
      <c r="G2" s="87"/>
      <c r="H2" s="87"/>
    </row>
    <row r="3" ht="19.5" customHeight="1" spans="1:8">
      <c r="A3" s="120" t="str">
        <f>"单位名称："&amp;"中国共产党德钦县委员会机构编制办公室"</f>
        <v>单位名称：中国共产党德钦县委员会机构编制办公室</v>
      </c>
      <c r="B3" s="89"/>
      <c r="C3" s="121"/>
      <c r="H3" s="122" t="s">
        <v>168</v>
      </c>
    </row>
    <row r="4" ht="18" customHeight="1" spans="1:8">
      <c r="A4" s="93" t="s">
        <v>177</v>
      </c>
      <c r="B4" s="93" t="s">
        <v>373</v>
      </c>
      <c r="C4" s="93" t="s">
        <v>374</v>
      </c>
      <c r="D4" s="93" t="s">
        <v>375</v>
      </c>
      <c r="E4" s="93" t="s">
        <v>376</v>
      </c>
      <c r="F4" s="123" t="s">
        <v>377</v>
      </c>
      <c r="G4" s="124"/>
      <c r="H4" s="125"/>
    </row>
    <row r="5" ht="18" customHeight="1" spans="1:8">
      <c r="A5" s="100"/>
      <c r="B5" s="100"/>
      <c r="C5" s="100"/>
      <c r="D5" s="100"/>
      <c r="E5" s="100"/>
      <c r="F5" s="126" t="s">
        <v>339</v>
      </c>
      <c r="G5" s="126" t="s">
        <v>378</v>
      </c>
      <c r="H5" s="126" t="s">
        <v>379</v>
      </c>
    </row>
    <row r="6" ht="21" customHeight="1" spans="1:8">
      <c r="A6" s="126">
        <v>1</v>
      </c>
      <c r="B6" s="126">
        <v>2</v>
      </c>
      <c r="C6" s="126">
        <v>3</v>
      </c>
      <c r="D6" s="126">
        <v>4</v>
      </c>
      <c r="E6" s="126">
        <v>5</v>
      </c>
      <c r="F6" s="126">
        <v>6</v>
      </c>
      <c r="G6" s="126">
        <v>7</v>
      </c>
      <c r="H6" s="126">
        <v>8</v>
      </c>
    </row>
    <row r="7" ht="21" customHeight="1" spans="1:8">
      <c r="A7" s="82" t="str">
        <f>"    "&amp;"机构改革与管理经费"</f>
        <v>    机构改革与管理经费</v>
      </c>
      <c r="B7" s="127" t="s">
        <v>351</v>
      </c>
      <c r="C7" s="127" t="s">
        <v>352</v>
      </c>
      <c r="D7" s="127" t="s">
        <v>351</v>
      </c>
      <c r="E7" s="128" t="s">
        <v>380</v>
      </c>
      <c r="F7" s="128">
        <v>4</v>
      </c>
      <c r="G7" s="129">
        <v>2560</v>
      </c>
      <c r="H7" s="129">
        <v>10240</v>
      </c>
    </row>
    <row r="8" ht="22.5" customHeight="1" spans="1:8">
      <c r="A8" s="82" t="str">
        <f>"    "&amp;"机构改革与管理经费"</f>
        <v>    机构改革与管理经费</v>
      </c>
      <c r="B8" s="127" t="s">
        <v>353</v>
      </c>
      <c r="C8" s="127" t="s">
        <v>354</v>
      </c>
      <c r="D8" s="127" t="s">
        <v>381</v>
      </c>
      <c r="E8" s="128" t="s">
        <v>382</v>
      </c>
      <c r="F8" s="128">
        <v>4</v>
      </c>
      <c r="G8" s="129">
        <v>6440</v>
      </c>
      <c r="H8" s="129">
        <v>25760</v>
      </c>
    </row>
    <row r="9" ht="22.5" customHeight="1" spans="1:8">
      <c r="A9" s="130" t="s">
        <v>57</v>
      </c>
      <c r="B9" s="131"/>
      <c r="C9" s="131"/>
      <c r="D9" s="131"/>
      <c r="E9" s="132"/>
      <c r="F9" s="117"/>
      <c r="G9" s="133">
        <f>SUM(G7:G8)</f>
        <v>9000</v>
      </c>
      <c r="H9" s="133">
        <f>SUM(H7:H8)</f>
        <v>36000</v>
      </c>
    </row>
  </sheetData>
  <mergeCells count="9">
    <mergeCell ref="A2:H2"/>
    <mergeCell ref="A3:C3"/>
    <mergeCell ref="F4:H4"/>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C20" sqref="C20"/>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83"/>
      <c r="E1" s="83"/>
      <c r="F1" s="83"/>
      <c r="G1" s="83"/>
      <c r="H1" s="84"/>
      <c r="I1" s="84"/>
      <c r="J1" s="84"/>
      <c r="K1" s="85" t="s">
        <v>383</v>
      </c>
    </row>
    <row r="2" ht="42.75" customHeight="1" spans="1:11">
      <c r="A2" s="86" t="s">
        <v>384</v>
      </c>
      <c r="B2" s="87"/>
      <c r="C2" s="87"/>
      <c r="D2" s="87"/>
      <c r="E2" s="87"/>
      <c r="F2" s="87"/>
      <c r="G2" s="87"/>
      <c r="H2" s="87"/>
      <c r="I2" s="87"/>
      <c r="J2" s="87"/>
      <c r="K2" s="87"/>
    </row>
    <row r="3" ht="19.5" customHeight="1" spans="1:11">
      <c r="A3" s="88" t="str">
        <f>"单位名称："&amp;"中国共产党德钦县委员会机构编制办公室"</f>
        <v>单位名称：中国共产党德钦县委员会机构编制办公室</v>
      </c>
      <c r="B3" s="89"/>
      <c r="C3" s="89"/>
      <c r="D3" s="89"/>
      <c r="E3" s="89"/>
      <c r="F3" s="89"/>
      <c r="G3" s="89"/>
      <c r="H3" s="90"/>
      <c r="I3" s="90"/>
      <c r="J3" s="90"/>
      <c r="K3" s="91" t="s">
        <v>168</v>
      </c>
    </row>
    <row r="4" ht="21.75" customHeight="1" spans="1:11">
      <c r="A4" s="92" t="s">
        <v>242</v>
      </c>
      <c r="B4" s="92" t="s">
        <v>179</v>
      </c>
      <c r="C4" s="92" t="s">
        <v>243</v>
      </c>
      <c r="D4" s="93" t="s">
        <v>180</v>
      </c>
      <c r="E4" s="93" t="s">
        <v>181</v>
      </c>
      <c r="F4" s="93" t="s">
        <v>182</v>
      </c>
      <c r="G4" s="93" t="s">
        <v>183</v>
      </c>
      <c r="H4" s="109" t="s">
        <v>57</v>
      </c>
      <c r="I4" s="94" t="s">
        <v>385</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106</v>
      </c>
      <c r="B10" s="115"/>
      <c r="C10" s="115"/>
      <c r="D10" s="115"/>
      <c r="E10" s="115"/>
      <c r="F10" s="115"/>
      <c r="G10" s="116"/>
      <c r="H10" s="105"/>
      <c r="I10" s="105"/>
      <c r="J10" s="105"/>
      <c r="K10" s="117"/>
    </row>
    <row r="12" customHeight="1" spans="1:1">
      <c r="A12" t="s">
        <v>332</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G33" sqref="G33"/>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3"/>
      <c r="E1" s="84"/>
      <c r="F1" s="84"/>
      <c r="G1" s="85" t="s">
        <v>386</v>
      </c>
    </row>
    <row r="2" ht="36.75" customHeight="1" spans="1:7">
      <c r="A2" s="86" t="s">
        <v>387</v>
      </c>
      <c r="B2" s="87"/>
      <c r="C2" s="87"/>
      <c r="D2" s="87"/>
      <c r="E2" s="87"/>
      <c r="F2" s="87"/>
      <c r="G2" s="87"/>
    </row>
    <row r="3" ht="22.5" customHeight="1" spans="1:7">
      <c r="A3" s="88" t="str">
        <f>"单位名称："&amp;"中国共产党德钦县委员会机构编制办公室"</f>
        <v>单位名称：中国共产党德钦县委员会机构编制办公室</v>
      </c>
      <c r="B3" s="89"/>
      <c r="C3" s="89"/>
      <c r="D3" s="89"/>
      <c r="E3" s="90"/>
      <c r="F3" s="90"/>
      <c r="G3" s="91" t="s">
        <v>168</v>
      </c>
    </row>
    <row r="4" ht="21.75" customHeight="1" spans="1:7">
      <c r="A4" s="92" t="s">
        <v>243</v>
      </c>
      <c r="B4" s="92" t="s">
        <v>242</v>
      </c>
      <c r="C4" s="92" t="s">
        <v>179</v>
      </c>
      <c r="D4" s="93" t="s">
        <v>388</v>
      </c>
      <c r="E4" s="94" t="s">
        <v>60</v>
      </c>
      <c r="F4" s="95"/>
      <c r="G4" s="96"/>
    </row>
    <row r="5" ht="21.75" customHeight="1" spans="1:7">
      <c r="A5" s="97"/>
      <c r="B5" s="97"/>
      <c r="C5" s="97"/>
      <c r="D5" s="98"/>
      <c r="E5" s="92" t="s">
        <v>389</v>
      </c>
      <c r="F5" s="92" t="s">
        <v>390</v>
      </c>
      <c r="G5" s="93" t="s">
        <v>391</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230850</v>
      </c>
      <c r="F8" s="105"/>
      <c r="G8" s="105"/>
    </row>
    <row r="9" ht="22.5" customHeight="1" spans="1:7">
      <c r="A9" s="103"/>
      <c r="B9" s="104" t="s">
        <v>392</v>
      </c>
      <c r="C9" s="104" t="s">
        <v>246</v>
      </c>
      <c r="D9" s="103" t="s">
        <v>393</v>
      </c>
      <c r="E9" s="105">
        <v>230850</v>
      </c>
      <c r="F9" s="105"/>
      <c r="G9" s="105"/>
    </row>
    <row r="10" ht="22.5" customHeight="1" spans="1:7">
      <c r="A10" s="106" t="s">
        <v>57</v>
      </c>
      <c r="B10" s="107" t="s">
        <v>370</v>
      </c>
      <c r="C10" s="107"/>
      <c r="D10" s="108"/>
      <c r="E10" s="105">
        <v>230850</v>
      </c>
      <c r="F10" s="105"/>
      <c r="G10" s="105"/>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1"/>
  <sheetViews>
    <sheetView showZeros="0" tabSelected="1" topLeftCell="C24" workbookViewId="0">
      <selection activeCell="K14" sqref="K14"/>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083333333333" customWidth="1"/>
    <col min="10" max="10" width="27.85" customWidth="1"/>
  </cols>
  <sheetData>
    <row r="1" customHeight="1" spans="1:10">
      <c r="A1" s="33" t="s">
        <v>394</v>
      </c>
      <c r="B1" s="34"/>
      <c r="C1" s="34"/>
      <c r="D1" s="34"/>
      <c r="E1" s="34"/>
      <c r="F1" s="34"/>
      <c r="G1" s="34"/>
      <c r="H1" s="34"/>
      <c r="I1" s="34"/>
      <c r="J1" s="74"/>
    </row>
    <row r="2" ht="81" customHeight="1" spans="1:10">
      <c r="A2" s="35" t="s">
        <v>395</v>
      </c>
      <c r="B2" s="34"/>
      <c r="C2" s="34"/>
      <c r="D2" s="34"/>
      <c r="E2" s="34"/>
      <c r="F2" s="34"/>
      <c r="G2" s="34"/>
      <c r="H2" s="34"/>
      <c r="I2" s="34"/>
      <c r="J2" s="74"/>
    </row>
    <row r="3" ht="30" customHeight="1" spans="1:10">
      <c r="A3" s="36" t="s">
        <v>396</v>
      </c>
      <c r="B3" s="37" t="str">
        <f>"中国共产党德钦县委员会机构编制办公室"</f>
        <v>中国共产党德钦县委员会机构编制办公室</v>
      </c>
      <c r="C3" s="38"/>
      <c r="D3" s="38"/>
      <c r="E3" s="38"/>
      <c r="F3" s="38"/>
      <c r="G3" s="38"/>
      <c r="H3" s="38"/>
      <c r="I3" s="38"/>
      <c r="J3" s="75"/>
    </row>
    <row r="4" ht="32.25" customHeight="1" spans="1:10">
      <c r="A4" s="39" t="s">
        <v>397</v>
      </c>
      <c r="B4" s="40"/>
      <c r="C4" s="40"/>
      <c r="D4" s="40"/>
      <c r="E4" s="40"/>
      <c r="F4" s="40"/>
      <c r="G4" s="40"/>
      <c r="H4" s="40"/>
      <c r="I4" s="76"/>
      <c r="J4" s="36" t="s">
        <v>398</v>
      </c>
    </row>
    <row r="5" ht="99.75" customHeight="1" spans="1:10">
      <c r="A5" s="41" t="s">
        <v>399</v>
      </c>
      <c r="B5" s="42" t="s">
        <v>400</v>
      </c>
      <c r="C5" s="43" t="s">
        <v>401</v>
      </c>
      <c r="D5" s="44"/>
      <c r="E5" s="44"/>
      <c r="F5" s="44"/>
      <c r="G5" s="44"/>
      <c r="H5" s="44"/>
      <c r="I5" s="60"/>
      <c r="J5" s="77" t="s">
        <v>402</v>
      </c>
    </row>
    <row r="6" ht="99.75" customHeight="1" spans="1:10">
      <c r="A6" s="45"/>
      <c r="B6" s="42" t="s">
        <v>403</v>
      </c>
      <c r="C6" s="43" t="s">
        <v>404</v>
      </c>
      <c r="D6" s="44"/>
      <c r="E6" s="44"/>
      <c r="F6" s="44"/>
      <c r="G6" s="44"/>
      <c r="H6" s="44"/>
      <c r="I6" s="60"/>
      <c r="J6" s="77" t="s">
        <v>405</v>
      </c>
    </row>
    <row r="7" ht="75" customHeight="1" spans="1:10">
      <c r="A7" s="42" t="s">
        <v>406</v>
      </c>
      <c r="B7" s="46" t="s">
        <v>407</v>
      </c>
      <c r="C7" s="47" t="s">
        <v>408</v>
      </c>
      <c r="D7" s="48"/>
      <c r="E7" s="48"/>
      <c r="F7" s="48"/>
      <c r="G7" s="48"/>
      <c r="H7" s="48"/>
      <c r="I7" s="78"/>
      <c r="J7" s="79" t="s">
        <v>409</v>
      </c>
    </row>
    <row r="8" ht="32.25" customHeight="1" spans="1:10">
      <c r="A8" s="49" t="s">
        <v>410</v>
      </c>
      <c r="B8" s="38"/>
      <c r="C8" s="38"/>
      <c r="D8" s="38"/>
      <c r="E8" s="38"/>
      <c r="F8" s="38"/>
      <c r="G8" s="38"/>
      <c r="H8" s="38"/>
      <c r="I8" s="38"/>
      <c r="J8" s="75"/>
    </row>
    <row r="9" ht="32.25" customHeight="1" spans="1:10">
      <c r="A9" s="50" t="s">
        <v>411</v>
      </c>
      <c r="B9" s="51"/>
      <c r="C9" s="52" t="s">
        <v>412</v>
      </c>
      <c r="D9" s="53"/>
      <c r="E9" s="54"/>
      <c r="F9" s="52" t="s">
        <v>413</v>
      </c>
      <c r="G9" s="54"/>
      <c r="H9" s="39" t="s">
        <v>414</v>
      </c>
      <c r="I9" s="40"/>
      <c r="J9" s="76"/>
    </row>
    <row r="10" ht="32.25" customHeight="1" spans="1:10">
      <c r="A10" s="55"/>
      <c r="B10" s="56"/>
      <c r="C10" s="57"/>
      <c r="D10" s="58"/>
      <c r="E10" s="59"/>
      <c r="F10" s="57"/>
      <c r="G10" s="59"/>
      <c r="H10" s="42" t="s">
        <v>415</v>
      </c>
      <c r="I10" s="42" t="s">
        <v>416</v>
      </c>
      <c r="J10" s="42" t="s">
        <v>417</v>
      </c>
    </row>
    <row r="11" ht="34.5" customHeight="1" spans="1:10">
      <c r="A11" s="43" t="s">
        <v>418</v>
      </c>
      <c r="B11" s="60"/>
      <c r="C11" s="43" t="s">
        <v>419</v>
      </c>
      <c r="D11" s="44"/>
      <c r="E11" s="60"/>
      <c r="F11" s="43" t="s">
        <v>195</v>
      </c>
      <c r="G11" s="60"/>
      <c r="H11" s="61">
        <v>2306283.6</v>
      </c>
      <c r="I11" s="61">
        <v>2306283.6</v>
      </c>
      <c r="J11" s="61"/>
    </row>
    <row r="12" ht="34.5" customHeight="1" spans="1:10">
      <c r="A12" s="43" t="s">
        <v>418</v>
      </c>
      <c r="B12" s="62"/>
      <c r="C12" s="43" t="s">
        <v>419</v>
      </c>
      <c r="D12" s="62"/>
      <c r="E12" s="62"/>
      <c r="F12" s="43" t="s">
        <v>205</v>
      </c>
      <c r="G12" s="62"/>
      <c r="H12" s="61">
        <v>717158.26</v>
      </c>
      <c r="I12" s="61">
        <v>717158.26</v>
      </c>
      <c r="J12" s="61"/>
    </row>
    <row r="13" ht="34.5" customHeight="1" spans="1:10">
      <c r="A13" s="43" t="s">
        <v>418</v>
      </c>
      <c r="B13" s="62"/>
      <c r="C13" s="43" t="s">
        <v>419</v>
      </c>
      <c r="D13" s="62"/>
      <c r="E13" s="62"/>
      <c r="F13" s="43" t="s">
        <v>165</v>
      </c>
      <c r="G13" s="62"/>
      <c r="H13" s="61">
        <v>325610.83</v>
      </c>
      <c r="I13" s="61">
        <v>325610.83</v>
      </c>
      <c r="J13" s="61"/>
    </row>
    <row r="14" ht="34.5" customHeight="1" spans="1:10">
      <c r="A14" s="43" t="s">
        <v>418</v>
      </c>
      <c r="B14" s="62"/>
      <c r="C14" s="43" t="s">
        <v>419</v>
      </c>
      <c r="D14" s="62"/>
      <c r="E14" s="62"/>
      <c r="F14" s="43" t="s">
        <v>233</v>
      </c>
      <c r="G14" s="62"/>
      <c r="H14" s="61">
        <v>115800</v>
      </c>
      <c r="I14" s="61">
        <v>115800</v>
      </c>
      <c r="J14" s="61"/>
    </row>
    <row r="15" ht="34.5" customHeight="1" spans="1:10">
      <c r="A15" s="43" t="s">
        <v>418</v>
      </c>
      <c r="B15" s="62"/>
      <c r="C15" s="43" t="s">
        <v>419</v>
      </c>
      <c r="D15" s="62"/>
      <c r="E15" s="62"/>
      <c r="F15" s="43" t="s">
        <v>201</v>
      </c>
      <c r="G15" s="62"/>
      <c r="H15" s="61">
        <v>404640</v>
      </c>
      <c r="I15" s="61">
        <v>404640</v>
      </c>
      <c r="J15" s="61"/>
    </row>
    <row r="16" ht="34.5" customHeight="1" spans="1:10">
      <c r="A16" s="43" t="s">
        <v>149</v>
      </c>
      <c r="B16" s="62"/>
      <c r="C16" s="43" t="s">
        <v>420</v>
      </c>
      <c r="D16" s="62"/>
      <c r="E16" s="62"/>
      <c r="F16" s="43" t="s">
        <v>230</v>
      </c>
      <c r="G16" s="62"/>
      <c r="H16" s="61">
        <v>13500</v>
      </c>
      <c r="I16" s="61">
        <v>13500</v>
      </c>
      <c r="J16" s="61"/>
    </row>
    <row r="17" ht="34.5" customHeight="1" spans="1:10">
      <c r="A17" s="43" t="s">
        <v>149</v>
      </c>
      <c r="B17" s="62"/>
      <c r="C17" s="43" t="s">
        <v>420</v>
      </c>
      <c r="D17" s="62"/>
      <c r="E17" s="62"/>
      <c r="F17" s="43" t="s">
        <v>227</v>
      </c>
      <c r="G17" s="62"/>
      <c r="H17" s="61">
        <v>50218.51</v>
      </c>
      <c r="I17" s="61">
        <v>50218.51</v>
      </c>
      <c r="J17" s="61"/>
    </row>
    <row r="18" ht="34.5" customHeight="1" spans="1:10">
      <c r="A18" s="43" t="s">
        <v>149</v>
      </c>
      <c r="B18" s="62"/>
      <c r="C18" s="43" t="s">
        <v>420</v>
      </c>
      <c r="D18" s="62"/>
      <c r="E18" s="62"/>
      <c r="F18" s="43" t="s">
        <v>217</v>
      </c>
      <c r="G18" s="62"/>
      <c r="H18" s="61">
        <v>86200</v>
      </c>
      <c r="I18" s="61">
        <v>86200</v>
      </c>
      <c r="J18" s="61"/>
    </row>
    <row r="19" ht="34.5" customHeight="1" spans="1:10">
      <c r="A19" s="43" t="s">
        <v>149</v>
      </c>
      <c r="B19" s="62"/>
      <c r="C19" s="43" t="s">
        <v>420</v>
      </c>
      <c r="D19" s="62"/>
      <c r="E19" s="62"/>
      <c r="F19" s="43" t="s">
        <v>225</v>
      </c>
      <c r="G19" s="62"/>
      <c r="H19" s="61">
        <v>21000</v>
      </c>
      <c r="I19" s="61">
        <v>21000</v>
      </c>
      <c r="J19" s="61"/>
    </row>
    <row r="20" ht="34.5" customHeight="1" spans="1:10">
      <c r="A20" s="43" t="s">
        <v>149</v>
      </c>
      <c r="B20" s="62"/>
      <c r="C20" s="43" t="s">
        <v>420</v>
      </c>
      <c r="D20" s="62"/>
      <c r="E20" s="62"/>
      <c r="F20" s="43" t="s">
        <v>172</v>
      </c>
      <c r="G20" s="62"/>
      <c r="H20" s="61">
        <v>2000</v>
      </c>
      <c r="I20" s="61">
        <v>2000</v>
      </c>
      <c r="J20" s="61"/>
    </row>
    <row r="21" ht="34.5" customHeight="1" spans="1:10">
      <c r="A21" s="43"/>
      <c r="B21" s="62"/>
      <c r="C21" s="43" t="s">
        <v>420</v>
      </c>
      <c r="D21" s="62"/>
      <c r="E21" s="62"/>
      <c r="F21" s="43" t="s">
        <v>421</v>
      </c>
      <c r="G21" s="62"/>
      <c r="H21" s="61">
        <v>2100</v>
      </c>
      <c r="I21" s="61">
        <v>2100</v>
      </c>
      <c r="J21" s="61"/>
    </row>
    <row r="22" ht="34.5" customHeight="1" spans="1:10">
      <c r="A22" s="43"/>
      <c r="B22" s="62"/>
      <c r="C22" s="43" t="s">
        <v>420</v>
      </c>
      <c r="D22" s="62"/>
      <c r="E22" s="62"/>
      <c r="F22" s="43" t="s">
        <v>422</v>
      </c>
      <c r="G22" s="62"/>
      <c r="H22" s="61">
        <v>500</v>
      </c>
      <c r="I22" s="61">
        <v>500</v>
      </c>
      <c r="J22" s="61"/>
    </row>
    <row r="23" ht="34.5" customHeight="1" spans="1:10">
      <c r="A23" s="43" t="s">
        <v>149</v>
      </c>
      <c r="B23" s="62"/>
      <c r="C23" s="43" t="s">
        <v>420</v>
      </c>
      <c r="D23" s="62"/>
      <c r="E23" s="62"/>
      <c r="F23" s="43" t="s">
        <v>237</v>
      </c>
      <c r="G23" s="62"/>
      <c r="H23" s="61">
        <v>8337.6</v>
      </c>
      <c r="I23" s="61">
        <v>8337.6</v>
      </c>
      <c r="J23" s="61"/>
    </row>
    <row r="24" ht="34.5" customHeight="1" spans="1:10">
      <c r="A24" s="43" t="s">
        <v>423</v>
      </c>
      <c r="B24" s="62"/>
      <c r="C24" s="43" t="s">
        <v>424</v>
      </c>
      <c r="D24" s="62"/>
      <c r="E24" s="62"/>
      <c r="F24" s="43" t="s">
        <v>246</v>
      </c>
      <c r="G24" s="62"/>
      <c r="H24" s="61">
        <v>230850</v>
      </c>
      <c r="I24" s="61">
        <v>230850</v>
      </c>
      <c r="J24" s="61"/>
    </row>
    <row r="25" ht="32.25" customHeight="1" spans="1:10">
      <c r="A25" s="63" t="s">
        <v>425</v>
      </c>
      <c r="B25" s="64"/>
      <c r="C25" s="64"/>
      <c r="D25" s="64"/>
      <c r="E25" s="64"/>
      <c r="F25" s="64"/>
      <c r="G25" s="64"/>
      <c r="H25" s="64"/>
      <c r="I25" s="64"/>
      <c r="J25" s="80"/>
    </row>
    <row r="26" ht="32.25" customHeight="1" spans="1:10">
      <c r="A26" s="65" t="s">
        <v>426</v>
      </c>
      <c r="B26" s="66"/>
      <c r="C26" s="66"/>
      <c r="D26" s="66"/>
      <c r="E26" s="66"/>
      <c r="F26" s="66"/>
      <c r="G26" s="67"/>
      <c r="H26" s="68" t="s">
        <v>427</v>
      </c>
      <c r="I26" s="81" t="s">
        <v>268</v>
      </c>
      <c r="J26" s="68" t="s">
        <v>428</v>
      </c>
    </row>
    <row r="27" ht="36" customHeight="1" spans="1:10">
      <c r="A27" s="69" t="s">
        <v>261</v>
      </c>
      <c r="B27" s="69" t="s">
        <v>429</v>
      </c>
      <c r="C27" s="70" t="s">
        <v>263</v>
      </c>
      <c r="D27" s="70" t="s">
        <v>264</v>
      </c>
      <c r="E27" s="70" t="s">
        <v>265</v>
      </c>
      <c r="F27" s="70" t="s">
        <v>266</v>
      </c>
      <c r="G27" s="70" t="s">
        <v>267</v>
      </c>
      <c r="H27" s="45"/>
      <c r="I27" s="45"/>
      <c r="J27" s="45"/>
    </row>
    <row r="28" ht="32.25" customHeight="1" spans="1:10">
      <c r="A28" s="71" t="s">
        <v>270</v>
      </c>
      <c r="B28" s="71"/>
      <c r="C28" s="72"/>
      <c r="D28" s="71"/>
      <c r="E28" s="71"/>
      <c r="F28" s="71"/>
      <c r="G28" s="71"/>
      <c r="H28" s="73"/>
      <c r="I28" s="82"/>
      <c r="J28" s="73"/>
    </row>
    <row r="29" ht="32.25" customHeight="1" spans="1:10">
      <c r="A29" s="71"/>
      <c r="B29" s="71" t="s">
        <v>271</v>
      </c>
      <c r="C29" s="72"/>
      <c r="D29" s="71"/>
      <c r="E29" s="71"/>
      <c r="F29" s="71"/>
      <c r="G29" s="71"/>
      <c r="H29" s="73"/>
      <c r="I29" s="82"/>
      <c r="J29" s="73"/>
    </row>
    <row r="30" ht="32.25" customHeight="1" spans="1:10">
      <c r="A30" s="71"/>
      <c r="B30" s="71"/>
      <c r="C30" s="72" t="s">
        <v>430</v>
      </c>
      <c r="D30" s="71" t="s">
        <v>273</v>
      </c>
      <c r="E30" s="71" t="s">
        <v>278</v>
      </c>
      <c r="F30" s="71" t="s">
        <v>274</v>
      </c>
      <c r="G30" s="71" t="s">
        <v>275</v>
      </c>
      <c r="H30" s="73" t="s">
        <v>431</v>
      </c>
      <c r="I30" s="82" t="s">
        <v>432</v>
      </c>
      <c r="J30" s="73" t="s">
        <v>433</v>
      </c>
    </row>
    <row r="31" ht="32.25" customHeight="1" spans="1:10">
      <c r="A31" s="71"/>
      <c r="B31" s="71"/>
      <c r="C31" s="72" t="s">
        <v>434</v>
      </c>
      <c r="D31" s="71" t="s">
        <v>273</v>
      </c>
      <c r="E31" s="71" t="s">
        <v>281</v>
      </c>
      <c r="F31" s="71" t="s">
        <v>274</v>
      </c>
      <c r="G31" s="71" t="s">
        <v>275</v>
      </c>
      <c r="H31" s="73" t="s">
        <v>435</v>
      </c>
      <c r="I31" s="82" t="s">
        <v>436</v>
      </c>
      <c r="J31" s="73" t="s">
        <v>433</v>
      </c>
    </row>
    <row r="32" ht="32.25" customHeight="1" spans="1:10">
      <c r="A32" s="71"/>
      <c r="B32" s="71"/>
      <c r="C32" s="72" t="s">
        <v>437</v>
      </c>
      <c r="D32" s="71" t="s">
        <v>273</v>
      </c>
      <c r="E32" s="71" t="s">
        <v>281</v>
      </c>
      <c r="F32" s="71" t="s">
        <v>274</v>
      </c>
      <c r="G32" s="71" t="s">
        <v>275</v>
      </c>
      <c r="H32" s="73" t="s">
        <v>431</v>
      </c>
      <c r="I32" s="82" t="s">
        <v>282</v>
      </c>
      <c r="J32" s="73" t="s">
        <v>433</v>
      </c>
    </row>
    <row r="33" ht="32.25" customHeight="1" spans="1:10">
      <c r="A33" s="71"/>
      <c r="B33" s="71"/>
      <c r="C33" s="72" t="s">
        <v>438</v>
      </c>
      <c r="D33" s="71" t="s">
        <v>273</v>
      </c>
      <c r="E33" s="71" t="s">
        <v>153</v>
      </c>
      <c r="F33" s="71" t="s">
        <v>274</v>
      </c>
      <c r="G33" s="71" t="s">
        <v>275</v>
      </c>
      <c r="H33" s="73" t="s">
        <v>431</v>
      </c>
      <c r="I33" s="82" t="s">
        <v>285</v>
      </c>
      <c r="J33" s="73" t="s">
        <v>433</v>
      </c>
    </row>
    <row r="34" ht="32.25" customHeight="1" spans="1:10">
      <c r="A34" s="71"/>
      <c r="B34" s="71"/>
      <c r="C34" s="72" t="s">
        <v>439</v>
      </c>
      <c r="D34" s="71" t="s">
        <v>273</v>
      </c>
      <c r="E34" s="71" t="s">
        <v>151</v>
      </c>
      <c r="F34" s="71" t="s">
        <v>274</v>
      </c>
      <c r="G34" s="71" t="s">
        <v>275</v>
      </c>
      <c r="H34" s="73" t="s">
        <v>435</v>
      </c>
      <c r="I34" s="82" t="s">
        <v>440</v>
      </c>
      <c r="J34" s="73" t="s">
        <v>433</v>
      </c>
    </row>
    <row r="35" ht="32.25" customHeight="1" spans="1:10">
      <c r="A35" s="71"/>
      <c r="B35" s="71"/>
      <c r="C35" s="72" t="s">
        <v>77</v>
      </c>
      <c r="D35" s="71" t="s">
        <v>273</v>
      </c>
      <c r="E35" s="71" t="s">
        <v>281</v>
      </c>
      <c r="F35" s="71" t="s">
        <v>274</v>
      </c>
      <c r="G35" s="71" t="s">
        <v>275</v>
      </c>
      <c r="H35" s="73" t="s">
        <v>435</v>
      </c>
      <c r="I35" s="82" t="s">
        <v>441</v>
      </c>
      <c r="J35" s="73" t="s">
        <v>441</v>
      </c>
    </row>
    <row r="36" ht="32.25" customHeight="1" spans="1:10">
      <c r="A36" s="71"/>
      <c r="B36" s="71" t="s">
        <v>289</v>
      </c>
      <c r="C36" s="72"/>
      <c r="D36" s="71"/>
      <c r="E36" s="71"/>
      <c r="F36" s="71"/>
      <c r="G36" s="71"/>
      <c r="H36" s="73"/>
      <c r="I36" s="82"/>
      <c r="J36" s="73"/>
    </row>
    <row r="37" ht="32.25" customHeight="1" spans="1:10">
      <c r="A37" s="71"/>
      <c r="B37" s="71"/>
      <c r="C37" s="72" t="s">
        <v>442</v>
      </c>
      <c r="D37" s="71" t="s">
        <v>273</v>
      </c>
      <c r="E37" s="71" t="s">
        <v>291</v>
      </c>
      <c r="F37" s="71" t="s">
        <v>292</v>
      </c>
      <c r="G37" s="71" t="s">
        <v>275</v>
      </c>
      <c r="H37" s="73" t="s">
        <v>435</v>
      </c>
      <c r="I37" s="82" t="s">
        <v>293</v>
      </c>
      <c r="J37" s="73" t="s">
        <v>433</v>
      </c>
    </row>
    <row r="38" ht="32.25" customHeight="1" spans="1:10">
      <c r="A38" s="71"/>
      <c r="B38" s="71"/>
      <c r="C38" s="72" t="s">
        <v>443</v>
      </c>
      <c r="D38" s="71" t="s">
        <v>273</v>
      </c>
      <c r="E38" s="71" t="s">
        <v>295</v>
      </c>
      <c r="F38" s="71" t="s">
        <v>292</v>
      </c>
      <c r="G38" s="71" t="s">
        <v>275</v>
      </c>
      <c r="H38" s="73" t="s">
        <v>435</v>
      </c>
      <c r="I38" s="82" t="s">
        <v>296</v>
      </c>
      <c r="J38" s="73" t="s">
        <v>433</v>
      </c>
    </row>
    <row r="39" ht="32.25" customHeight="1" spans="1:10">
      <c r="A39" s="71"/>
      <c r="B39" s="71"/>
      <c r="C39" s="72" t="s">
        <v>444</v>
      </c>
      <c r="D39" s="71" t="s">
        <v>284</v>
      </c>
      <c r="E39" s="71" t="s">
        <v>298</v>
      </c>
      <c r="F39" s="71" t="s">
        <v>292</v>
      </c>
      <c r="G39" s="71" t="s">
        <v>275</v>
      </c>
      <c r="H39" s="73" t="s">
        <v>435</v>
      </c>
      <c r="I39" s="82" t="s">
        <v>299</v>
      </c>
      <c r="J39" s="73" t="s">
        <v>433</v>
      </c>
    </row>
    <row r="40" ht="32.25" customHeight="1" spans="1:10">
      <c r="A40" s="71"/>
      <c r="B40" s="71"/>
      <c r="C40" s="72" t="s">
        <v>445</v>
      </c>
      <c r="D40" s="71" t="s">
        <v>273</v>
      </c>
      <c r="E40" s="71" t="s">
        <v>291</v>
      </c>
      <c r="F40" s="71" t="s">
        <v>292</v>
      </c>
      <c r="G40" s="71" t="s">
        <v>275</v>
      </c>
      <c r="H40" s="73" t="s">
        <v>435</v>
      </c>
      <c r="I40" s="82" t="s">
        <v>446</v>
      </c>
      <c r="J40" s="73" t="s">
        <v>433</v>
      </c>
    </row>
    <row r="41" ht="32.25" customHeight="1" spans="1:10">
      <c r="A41" s="71"/>
      <c r="B41" s="71"/>
      <c r="C41" s="72" t="s">
        <v>447</v>
      </c>
      <c r="D41" s="71" t="s">
        <v>273</v>
      </c>
      <c r="E41" s="71" t="s">
        <v>291</v>
      </c>
      <c r="F41" s="71" t="s">
        <v>292</v>
      </c>
      <c r="G41" s="71" t="s">
        <v>275</v>
      </c>
      <c r="H41" s="73" t="s">
        <v>435</v>
      </c>
      <c r="I41" s="82" t="s">
        <v>303</v>
      </c>
      <c r="J41" s="73" t="s">
        <v>433</v>
      </c>
    </row>
    <row r="42" ht="32.25" customHeight="1" spans="1:10">
      <c r="A42" s="71"/>
      <c r="B42" s="71"/>
      <c r="C42" s="72" t="s">
        <v>448</v>
      </c>
      <c r="D42" s="71" t="s">
        <v>284</v>
      </c>
      <c r="E42" s="71" t="s">
        <v>298</v>
      </c>
      <c r="F42" s="71" t="s">
        <v>292</v>
      </c>
      <c r="G42" s="71" t="s">
        <v>275</v>
      </c>
      <c r="H42" s="73" t="s">
        <v>435</v>
      </c>
      <c r="I42" s="82" t="s">
        <v>77</v>
      </c>
      <c r="J42" s="73" t="s">
        <v>433</v>
      </c>
    </row>
    <row r="43" ht="32.25" customHeight="1" spans="1:10">
      <c r="A43" s="71"/>
      <c r="B43" s="71" t="s">
        <v>304</v>
      </c>
      <c r="C43" s="72"/>
      <c r="D43" s="71"/>
      <c r="E43" s="71"/>
      <c r="F43" s="71"/>
      <c r="G43" s="71"/>
      <c r="H43" s="73"/>
      <c r="I43" s="82"/>
      <c r="J43" s="73"/>
    </row>
    <row r="44" ht="32.25" customHeight="1" spans="1:10">
      <c r="A44" s="71"/>
      <c r="B44" s="71"/>
      <c r="C44" s="72" t="s">
        <v>449</v>
      </c>
      <c r="D44" s="71" t="s">
        <v>450</v>
      </c>
      <c r="E44" s="71" t="s">
        <v>291</v>
      </c>
      <c r="F44" s="71" t="s">
        <v>292</v>
      </c>
      <c r="G44" s="71" t="s">
        <v>275</v>
      </c>
      <c r="H44" s="73" t="s">
        <v>431</v>
      </c>
      <c r="I44" s="82" t="s">
        <v>308</v>
      </c>
      <c r="J44" s="73" t="s">
        <v>433</v>
      </c>
    </row>
    <row r="45" ht="32.25" customHeight="1" spans="1:10">
      <c r="A45" s="71"/>
      <c r="B45" s="71"/>
      <c r="C45" s="72" t="s">
        <v>451</v>
      </c>
      <c r="D45" s="71" t="s">
        <v>450</v>
      </c>
      <c r="E45" s="71" t="s">
        <v>291</v>
      </c>
      <c r="F45" s="71" t="s">
        <v>292</v>
      </c>
      <c r="G45" s="71" t="s">
        <v>275</v>
      </c>
      <c r="H45" s="73" t="s">
        <v>431</v>
      </c>
      <c r="I45" s="82" t="s">
        <v>310</v>
      </c>
      <c r="J45" s="73" t="s">
        <v>433</v>
      </c>
    </row>
    <row r="46" ht="32.25" customHeight="1" spans="1:10">
      <c r="A46" s="71"/>
      <c r="B46" s="71"/>
      <c r="C46" s="72" t="s">
        <v>452</v>
      </c>
      <c r="D46" s="71" t="s">
        <v>450</v>
      </c>
      <c r="E46" s="71" t="s">
        <v>291</v>
      </c>
      <c r="F46" s="71" t="s">
        <v>292</v>
      </c>
      <c r="G46" s="71" t="s">
        <v>275</v>
      </c>
      <c r="H46" s="73" t="s">
        <v>431</v>
      </c>
      <c r="I46" s="82" t="s">
        <v>312</v>
      </c>
      <c r="J46" s="73" t="s">
        <v>433</v>
      </c>
    </row>
    <row r="47" ht="32.25" customHeight="1" spans="1:10">
      <c r="A47" s="71"/>
      <c r="B47" s="71"/>
      <c r="C47" s="72" t="s">
        <v>453</v>
      </c>
      <c r="D47" s="71" t="s">
        <v>450</v>
      </c>
      <c r="E47" s="71" t="s">
        <v>291</v>
      </c>
      <c r="F47" s="71" t="s">
        <v>292</v>
      </c>
      <c r="G47" s="71" t="s">
        <v>275</v>
      </c>
      <c r="H47" s="73" t="s">
        <v>435</v>
      </c>
      <c r="I47" s="82" t="s">
        <v>454</v>
      </c>
      <c r="J47" s="73" t="s">
        <v>433</v>
      </c>
    </row>
    <row r="48" ht="32.25" customHeight="1" spans="1:10">
      <c r="A48" s="71"/>
      <c r="B48" s="71"/>
      <c r="C48" s="72" t="s">
        <v>455</v>
      </c>
      <c r="D48" s="71" t="s">
        <v>450</v>
      </c>
      <c r="E48" s="71" t="s">
        <v>291</v>
      </c>
      <c r="F48" s="71" t="s">
        <v>292</v>
      </c>
      <c r="G48" s="71" t="s">
        <v>275</v>
      </c>
      <c r="H48" s="73" t="s">
        <v>435</v>
      </c>
      <c r="I48" s="82" t="s">
        <v>315</v>
      </c>
      <c r="J48" s="73" t="s">
        <v>433</v>
      </c>
    </row>
    <row r="49" ht="32.25" customHeight="1" spans="1:10">
      <c r="A49" s="71" t="s">
        <v>316</v>
      </c>
      <c r="B49" s="71"/>
      <c r="C49" s="72"/>
      <c r="D49" s="71"/>
      <c r="E49" s="71"/>
      <c r="F49" s="71"/>
      <c r="G49" s="71"/>
      <c r="H49" s="73"/>
      <c r="I49" s="82"/>
      <c r="J49" s="73"/>
    </row>
    <row r="50" ht="32.25" customHeight="1" spans="1:10">
      <c r="A50" s="71"/>
      <c r="B50" s="71" t="s">
        <v>317</v>
      </c>
      <c r="C50" s="72"/>
      <c r="D50" s="71"/>
      <c r="E50" s="71"/>
      <c r="F50" s="71"/>
      <c r="G50" s="71"/>
      <c r="H50" s="73"/>
      <c r="I50" s="82"/>
      <c r="J50" s="73"/>
    </row>
    <row r="51" ht="32.25" customHeight="1" spans="1:10">
      <c r="A51" s="71"/>
      <c r="B51" s="71"/>
      <c r="C51" s="72" t="s">
        <v>318</v>
      </c>
      <c r="D51" s="71" t="s">
        <v>273</v>
      </c>
      <c r="E51" s="71" t="s">
        <v>291</v>
      </c>
      <c r="F51" s="71" t="s">
        <v>292</v>
      </c>
      <c r="G51" s="71" t="s">
        <v>275</v>
      </c>
      <c r="H51" s="73" t="s">
        <v>435</v>
      </c>
      <c r="I51" s="82" t="s">
        <v>319</v>
      </c>
      <c r="J51" s="73" t="s">
        <v>433</v>
      </c>
    </row>
    <row r="52" ht="32.25" customHeight="1" spans="1:10">
      <c r="A52" s="71"/>
      <c r="B52" s="71"/>
      <c r="C52" s="72" t="s">
        <v>456</v>
      </c>
      <c r="D52" s="71" t="s">
        <v>273</v>
      </c>
      <c r="E52" s="71" t="s">
        <v>291</v>
      </c>
      <c r="F52" s="71" t="s">
        <v>292</v>
      </c>
      <c r="G52" s="71" t="s">
        <v>275</v>
      </c>
      <c r="H52" s="73" t="s">
        <v>435</v>
      </c>
      <c r="I52" s="82" t="s">
        <v>321</v>
      </c>
      <c r="J52" s="73" t="s">
        <v>433</v>
      </c>
    </row>
    <row r="53" ht="32.25" customHeight="1" spans="1:10">
      <c r="A53" s="71" t="s">
        <v>322</v>
      </c>
      <c r="B53" s="71"/>
      <c r="C53" s="72"/>
      <c r="D53" s="71"/>
      <c r="E53" s="71"/>
      <c r="F53" s="71"/>
      <c r="G53" s="71"/>
      <c r="H53" s="73"/>
      <c r="I53" s="82"/>
      <c r="J53" s="73"/>
    </row>
    <row r="54" ht="32.25" customHeight="1" spans="1:10">
      <c r="A54" s="71"/>
      <c r="B54" s="71" t="s">
        <v>323</v>
      </c>
      <c r="C54" s="72"/>
      <c r="D54" s="71"/>
      <c r="E54" s="71"/>
      <c r="F54" s="71"/>
      <c r="G54" s="71"/>
      <c r="H54" s="73"/>
      <c r="I54" s="82"/>
      <c r="J54" s="73"/>
    </row>
    <row r="55" ht="32.25" customHeight="1" spans="1:10">
      <c r="A55" s="71"/>
      <c r="B55" s="71"/>
      <c r="C55" s="72" t="s">
        <v>324</v>
      </c>
      <c r="D55" s="71" t="s">
        <v>273</v>
      </c>
      <c r="E55" s="71" t="s">
        <v>325</v>
      </c>
      <c r="F55" s="71" t="s">
        <v>292</v>
      </c>
      <c r="G55" s="71" t="s">
        <v>275</v>
      </c>
      <c r="H55" s="73" t="s">
        <v>435</v>
      </c>
      <c r="I55" s="82" t="s">
        <v>326</v>
      </c>
      <c r="J55" s="73" t="s">
        <v>433</v>
      </c>
    </row>
    <row r="56" ht="32.25" customHeight="1" spans="1:10">
      <c r="A56" s="71"/>
      <c r="B56" s="71"/>
      <c r="C56" s="72" t="s">
        <v>457</v>
      </c>
      <c r="D56" s="71" t="s">
        <v>273</v>
      </c>
      <c r="E56" s="71" t="s">
        <v>291</v>
      </c>
      <c r="F56" s="71" t="s">
        <v>292</v>
      </c>
      <c r="G56" s="71" t="s">
        <v>275</v>
      </c>
      <c r="H56" s="73" t="s">
        <v>435</v>
      </c>
      <c r="I56" s="82" t="s">
        <v>458</v>
      </c>
      <c r="J56" s="73" t="s">
        <v>433</v>
      </c>
    </row>
    <row r="57" ht="32.25" customHeight="1" spans="1:10">
      <c r="A57" s="71" t="s">
        <v>459</v>
      </c>
      <c r="B57" s="71"/>
      <c r="C57" s="72"/>
      <c r="D57" s="71"/>
      <c r="E57" s="71"/>
      <c r="F57" s="71"/>
      <c r="G57" s="71"/>
      <c r="H57" s="73"/>
      <c r="I57" s="82"/>
      <c r="J57" s="73"/>
    </row>
    <row r="58" ht="32.25" customHeight="1" spans="1:10">
      <c r="A58" s="71"/>
      <c r="B58" s="71" t="s">
        <v>460</v>
      </c>
      <c r="C58" s="72"/>
      <c r="D58" s="71"/>
      <c r="E58" s="71"/>
      <c r="F58" s="71"/>
      <c r="G58" s="71"/>
      <c r="H58" s="73"/>
      <c r="I58" s="82"/>
      <c r="J58" s="73"/>
    </row>
    <row r="59" ht="32.25" customHeight="1" spans="1:10">
      <c r="A59" s="71"/>
      <c r="B59" s="71"/>
      <c r="C59" s="72" t="s">
        <v>77</v>
      </c>
      <c r="D59" s="71" t="s">
        <v>450</v>
      </c>
      <c r="E59" s="71" t="s">
        <v>461</v>
      </c>
      <c r="F59" s="71" t="s">
        <v>346</v>
      </c>
      <c r="G59" s="71" t="s">
        <v>275</v>
      </c>
      <c r="H59" s="73" t="s">
        <v>431</v>
      </c>
      <c r="I59" s="82" t="s">
        <v>462</v>
      </c>
      <c r="J59" s="73" t="s">
        <v>433</v>
      </c>
    </row>
    <row r="60" ht="32.25" customHeight="1" spans="1:10">
      <c r="A60" s="71"/>
      <c r="B60" s="71"/>
      <c r="C60" s="72" t="s">
        <v>149</v>
      </c>
      <c r="D60" s="71" t="s">
        <v>450</v>
      </c>
      <c r="E60" s="71" t="s">
        <v>463</v>
      </c>
      <c r="F60" s="71" t="s">
        <v>346</v>
      </c>
      <c r="G60" s="71" t="s">
        <v>275</v>
      </c>
      <c r="H60" s="73" t="s">
        <v>435</v>
      </c>
      <c r="I60" s="82" t="s">
        <v>464</v>
      </c>
      <c r="J60" s="73" t="s">
        <v>433</v>
      </c>
    </row>
    <row r="61" ht="32.25" customHeight="1" spans="1:10">
      <c r="A61" s="71"/>
      <c r="B61" s="71"/>
      <c r="C61" s="72" t="s">
        <v>423</v>
      </c>
      <c r="D61" s="71" t="s">
        <v>450</v>
      </c>
      <c r="E61" s="71" t="s">
        <v>465</v>
      </c>
      <c r="F61" s="71" t="s">
        <v>346</v>
      </c>
      <c r="G61" s="71" t="s">
        <v>275</v>
      </c>
      <c r="H61" s="73" t="s">
        <v>466</v>
      </c>
      <c r="I61" s="82" t="s">
        <v>467</v>
      </c>
      <c r="J61" s="73" t="s">
        <v>433</v>
      </c>
    </row>
  </sheetData>
  <mergeCells count="64">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C21:E21"/>
    <mergeCell ref="F21:G21"/>
    <mergeCell ref="C22:E22"/>
    <mergeCell ref="F22:G22"/>
    <mergeCell ref="A23:B23"/>
    <mergeCell ref="C23:E23"/>
    <mergeCell ref="F23:G23"/>
    <mergeCell ref="A24:B24"/>
    <mergeCell ref="C24:E24"/>
    <mergeCell ref="F24:G24"/>
    <mergeCell ref="A25:J25"/>
    <mergeCell ref="A26:G26"/>
    <mergeCell ref="A5:A6"/>
    <mergeCell ref="H26:H27"/>
    <mergeCell ref="I26:I27"/>
    <mergeCell ref="J26:J27"/>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workbookViewId="0">
      <selection activeCell="G33" sqref="G33"/>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083333333333" customWidth="1"/>
    <col min="14" max="15" width="12.7083333333333" customWidth="1"/>
  </cols>
  <sheetData>
    <row r="1" ht="14.25" customHeight="1" spans="1:15">
      <c r="A1" s="7"/>
      <c r="B1" s="7"/>
      <c r="C1" s="7"/>
      <c r="D1" s="7"/>
      <c r="E1" s="7"/>
      <c r="F1" s="7"/>
      <c r="G1" s="7"/>
      <c r="H1" s="7"/>
      <c r="I1" s="7"/>
      <c r="J1" s="7"/>
      <c r="K1" s="7"/>
      <c r="L1" s="7"/>
      <c r="M1" s="7"/>
      <c r="N1" s="7"/>
      <c r="O1" s="28" t="s">
        <v>468</v>
      </c>
    </row>
    <row r="2" ht="47.25" customHeight="1" spans="1:15">
      <c r="A2" s="8" t="s">
        <v>469</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470</v>
      </c>
    </row>
    <row r="4" ht="23.25" customHeight="1" spans="1:15">
      <c r="A4" s="9" t="s">
        <v>177</v>
      </c>
      <c r="B4" s="9" t="s">
        <v>471</v>
      </c>
      <c r="C4" s="9" t="s">
        <v>472</v>
      </c>
      <c r="D4" s="9" t="s">
        <v>473</v>
      </c>
      <c r="E4" s="10" t="s">
        <v>474</v>
      </c>
      <c r="F4" s="11"/>
      <c r="G4" s="11"/>
      <c r="H4" s="12" t="s">
        <v>475</v>
      </c>
      <c r="I4" s="10" t="s">
        <v>476</v>
      </c>
      <c r="J4" s="11"/>
      <c r="K4" s="11"/>
      <c r="L4" s="12"/>
      <c r="M4" s="9" t="s">
        <v>477</v>
      </c>
      <c r="N4" s="10" t="s">
        <v>478</v>
      </c>
      <c r="O4" s="12"/>
    </row>
    <row r="5" ht="23.25" customHeight="1" spans="1:15">
      <c r="A5" s="13"/>
      <c r="B5" s="13"/>
      <c r="C5" s="13"/>
      <c r="D5" s="13"/>
      <c r="E5" s="14" t="s">
        <v>479</v>
      </c>
      <c r="F5" s="15"/>
      <c r="G5" s="16"/>
      <c r="H5" s="17" t="s">
        <v>480</v>
      </c>
      <c r="I5" s="9" t="s">
        <v>57</v>
      </c>
      <c r="J5" s="9" t="s">
        <v>481</v>
      </c>
      <c r="K5" s="10" t="s">
        <v>482</v>
      </c>
      <c r="L5" s="12"/>
      <c r="M5" s="13"/>
      <c r="N5" s="13" t="s">
        <v>483</v>
      </c>
      <c r="O5" s="13" t="s">
        <v>484</v>
      </c>
    </row>
    <row r="6" ht="23.25" customHeight="1" spans="1:15">
      <c r="A6" s="18"/>
      <c r="B6" s="18"/>
      <c r="C6" s="18"/>
      <c r="D6" s="18"/>
      <c r="E6" s="18" t="s">
        <v>59</v>
      </c>
      <c r="F6" s="18" t="s">
        <v>485</v>
      </c>
      <c r="G6" s="18" t="s">
        <v>486</v>
      </c>
      <c r="H6" s="19" t="s">
        <v>487</v>
      </c>
      <c r="I6" s="18" t="s">
        <v>57</v>
      </c>
      <c r="J6" s="18" t="s">
        <v>481</v>
      </c>
      <c r="K6" s="30" t="s">
        <v>482</v>
      </c>
      <c r="L6" s="30" t="s">
        <v>488</v>
      </c>
      <c r="M6" s="18"/>
      <c r="N6" s="18" t="s">
        <v>483</v>
      </c>
      <c r="O6" s="18" t="s">
        <v>484</v>
      </c>
    </row>
    <row r="7" ht="17.25" customHeight="1" spans="1:15">
      <c r="A7" s="20" t="s">
        <v>489</v>
      </c>
      <c r="B7" s="21" t="s">
        <v>489</v>
      </c>
      <c r="C7" s="22" t="s">
        <v>489</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14</v>
      </c>
      <c r="E8" s="24">
        <v>14</v>
      </c>
      <c r="F8" s="24">
        <v>14</v>
      </c>
      <c r="G8" s="24"/>
      <c r="H8" s="5"/>
      <c r="I8" s="31">
        <v>1</v>
      </c>
      <c r="J8" s="31"/>
      <c r="K8" s="31">
        <v>1</v>
      </c>
      <c r="L8" s="31"/>
      <c r="M8" s="23"/>
      <c r="N8" s="24">
        <v>1</v>
      </c>
      <c r="O8" s="24">
        <v>1</v>
      </c>
    </row>
    <row r="9" ht="22.5" customHeight="1" spans="1:15">
      <c r="A9" s="25" t="s">
        <v>72</v>
      </c>
      <c r="B9" s="26" t="s">
        <v>490</v>
      </c>
      <c r="C9" s="26" t="s">
        <v>491</v>
      </c>
      <c r="D9" s="27">
        <v>14</v>
      </c>
      <c r="E9" s="27">
        <v>14</v>
      </c>
      <c r="F9" s="27">
        <v>14</v>
      </c>
      <c r="G9" s="27"/>
      <c r="H9" s="23"/>
      <c r="I9" s="32">
        <v>1</v>
      </c>
      <c r="J9" s="32"/>
      <c r="K9" s="32">
        <v>1</v>
      </c>
      <c r="L9" s="32"/>
      <c r="M9" s="23"/>
      <c r="N9" s="27">
        <v>1</v>
      </c>
      <c r="O9" s="27">
        <v>1</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G33" sqref="G33"/>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78"/>
      <c r="O1" s="157"/>
      <c r="P1" s="157"/>
      <c r="Q1" s="157"/>
      <c r="R1" s="157"/>
      <c r="S1" s="139" t="s">
        <v>53</v>
      </c>
    </row>
    <row r="2" ht="57.75" customHeight="1" spans="1:19">
      <c r="A2" s="227" t="s">
        <v>54</v>
      </c>
      <c r="B2" s="284"/>
      <c r="C2" s="284"/>
      <c r="D2" s="284"/>
      <c r="E2" s="284"/>
      <c r="F2" s="284"/>
      <c r="G2" s="284"/>
      <c r="H2" s="284"/>
      <c r="I2" s="284"/>
      <c r="J2" s="284"/>
      <c r="K2" s="284"/>
      <c r="L2" s="284"/>
      <c r="M2" s="284"/>
      <c r="N2" s="284"/>
      <c r="O2" s="301"/>
      <c r="P2" s="301"/>
      <c r="Q2" s="301"/>
      <c r="R2" s="301"/>
      <c r="S2" s="301"/>
    </row>
    <row r="3" ht="21" customHeight="1" spans="1:19">
      <c r="A3" s="120" t="str">
        <f>"单位名称："&amp;"中国共产党德钦县委员会机构编制办公室"</f>
        <v>单位名称：中国共产党德钦县委员会机构编制办公室</v>
      </c>
      <c r="B3" s="90"/>
      <c r="C3" s="90"/>
      <c r="D3" s="90"/>
      <c r="E3" s="90"/>
      <c r="F3" s="90"/>
      <c r="G3" s="90"/>
      <c r="H3" s="90"/>
      <c r="I3" s="90"/>
      <c r="J3" s="161"/>
      <c r="K3" s="90"/>
      <c r="L3" s="90"/>
      <c r="M3" s="90"/>
      <c r="N3" s="90"/>
      <c r="O3" s="161"/>
      <c r="P3" s="161"/>
      <c r="Q3" s="161"/>
      <c r="R3" s="161"/>
      <c r="S3" s="175" t="s">
        <v>2</v>
      </c>
    </row>
    <row r="4" ht="18.75" customHeight="1" spans="1:19">
      <c r="A4" s="285" t="s">
        <v>55</v>
      </c>
      <c r="B4" s="286" t="s">
        <v>56</v>
      </c>
      <c r="C4" s="286" t="s">
        <v>57</v>
      </c>
      <c r="D4" s="287" t="s">
        <v>58</v>
      </c>
      <c r="E4" s="288"/>
      <c r="F4" s="288"/>
      <c r="G4" s="288"/>
      <c r="H4" s="288"/>
      <c r="I4" s="288"/>
      <c r="J4" s="302"/>
      <c r="K4" s="288"/>
      <c r="L4" s="288"/>
      <c r="M4" s="288"/>
      <c r="N4" s="282"/>
      <c r="O4" s="287" t="s">
        <v>47</v>
      </c>
      <c r="P4" s="287"/>
      <c r="Q4" s="287"/>
      <c r="R4" s="287"/>
      <c r="S4" s="305"/>
    </row>
    <row r="5" ht="19.5" customHeight="1" spans="1:19">
      <c r="A5" s="289"/>
      <c r="B5" s="290"/>
      <c r="C5" s="290"/>
      <c r="D5" s="291" t="s">
        <v>59</v>
      </c>
      <c r="E5" s="291" t="s">
        <v>60</v>
      </c>
      <c r="F5" s="291" t="s">
        <v>61</v>
      </c>
      <c r="G5" s="291" t="s">
        <v>62</v>
      </c>
      <c r="H5" s="291" t="s">
        <v>63</v>
      </c>
      <c r="I5" s="303" t="s">
        <v>64</v>
      </c>
      <c r="J5" s="303"/>
      <c r="K5" s="303"/>
      <c r="L5" s="303"/>
      <c r="M5" s="303"/>
      <c r="N5" s="294"/>
      <c r="O5" s="291" t="s">
        <v>59</v>
      </c>
      <c r="P5" s="291" t="s">
        <v>60</v>
      </c>
      <c r="Q5" s="291" t="s">
        <v>61</v>
      </c>
      <c r="R5" s="291" t="s">
        <v>62</v>
      </c>
      <c r="S5" s="291" t="s">
        <v>65</v>
      </c>
    </row>
    <row r="6" ht="28.5" customHeight="1" spans="1:19">
      <c r="A6" s="292"/>
      <c r="B6" s="293"/>
      <c r="C6" s="293"/>
      <c r="D6" s="294"/>
      <c r="E6" s="294"/>
      <c r="F6" s="294"/>
      <c r="G6" s="294"/>
      <c r="H6" s="294"/>
      <c r="I6" s="293" t="s">
        <v>59</v>
      </c>
      <c r="J6" s="293" t="s">
        <v>66</v>
      </c>
      <c r="K6" s="293" t="s">
        <v>67</v>
      </c>
      <c r="L6" s="293" t="s">
        <v>68</v>
      </c>
      <c r="M6" s="293" t="s">
        <v>69</v>
      </c>
      <c r="N6" s="293" t="s">
        <v>70</v>
      </c>
      <c r="O6" s="304"/>
      <c r="P6" s="304"/>
      <c r="Q6" s="304"/>
      <c r="R6" s="304"/>
      <c r="S6" s="294"/>
    </row>
    <row r="7" ht="20.25" customHeight="1" spans="1:19">
      <c r="A7" s="295">
        <v>1</v>
      </c>
      <c r="B7" s="295">
        <v>2</v>
      </c>
      <c r="C7" s="295">
        <v>3</v>
      </c>
      <c r="D7" s="295">
        <v>4</v>
      </c>
      <c r="E7" s="295">
        <v>5</v>
      </c>
      <c r="F7" s="295">
        <v>6</v>
      </c>
      <c r="G7" s="295">
        <v>7</v>
      </c>
      <c r="H7" s="295">
        <v>8</v>
      </c>
      <c r="I7" s="295">
        <v>9</v>
      </c>
      <c r="J7" s="295">
        <v>10</v>
      </c>
      <c r="K7" s="295">
        <v>11</v>
      </c>
      <c r="L7" s="295">
        <v>12</v>
      </c>
      <c r="M7" s="295">
        <v>13</v>
      </c>
      <c r="N7" s="295">
        <v>14</v>
      </c>
      <c r="O7" s="295">
        <v>15</v>
      </c>
      <c r="P7" s="295">
        <v>16</v>
      </c>
      <c r="Q7" s="295">
        <v>17</v>
      </c>
      <c r="R7" s="295">
        <v>18</v>
      </c>
      <c r="S7" s="295">
        <v>19</v>
      </c>
    </row>
    <row r="8" ht="22.5" customHeight="1" spans="1:19">
      <c r="A8" s="296" t="s">
        <v>71</v>
      </c>
      <c r="B8" s="297" t="s">
        <v>72</v>
      </c>
      <c r="C8" s="298">
        <v>4284198.8</v>
      </c>
      <c r="D8" s="298">
        <v>4284198.8</v>
      </c>
      <c r="E8" s="299">
        <v>4284198.8</v>
      </c>
      <c r="F8" s="299"/>
      <c r="G8" s="299"/>
      <c r="H8" s="299"/>
      <c r="I8" s="299"/>
      <c r="J8" s="299"/>
      <c r="K8" s="299"/>
      <c r="L8" s="299"/>
      <c r="M8" s="299"/>
      <c r="N8" s="299"/>
      <c r="O8" s="222"/>
      <c r="P8" s="222"/>
      <c r="Q8" s="222"/>
      <c r="R8" s="222"/>
      <c r="S8" s="222"/>
    </row>
    <row r="9" ht="22.5" customHeight="1" spans="1:19">
      <c r="A9" s="45" t="s">
        <v>57</v>
      </c>
      <c r="B9" s="300"/>
      <c r="C9" s="299">
        <v>4284198.8</v>
      </c>
      <c r="D9" s="299">
        <v>4284198.8</v>
      </c>
      <c r="E9" s="299">
        <v>4284198.8</v>
      </c>
      <c r="F9" s="299"/>
      <c r="G9" s="299"/>
      <c r="H9" s="299"/>
      <c r="I9" s="299"/>
      <c r="J9" s="299"/>
      <c r="K9" s="299"/>
      <c r="L9" s="299"/>
      <c r="M9" s="299"/>
      <c r="N9" s="299"/>
      <c r="O9" s="222"/>
      <c r="P9" s="222"/>
      <c r="Q9" s="222"/>
      <c r="R9" s="222"/>
      <c r="S9" s="222"/>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workbookViewId="0">
      <selection activeCell="G33" sqref="G33"/>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492</v>
      </c>
      <c r="B1" s="2"/>
      <c r="C1" s="2"/>
    </row>
    <row r="2" ht="24" customHeight="1" spans="1:3">
      <c r="A2" s="3" t="s">
        <v>493</v>
      </c>
      <c r="B2" s="4" t="s">
        <v>177</v>
      </c>
      <c r="C2" s="4" t="s">
        <v>179</v>
      </c>
    </row>
    <row r="3" ht="22.5" customHeight="1" spans="1:3">
      <c r="A3" s="5">
        <f>ROW()-2</f>
        <v>1</v>
      </c>
      <c r="B3" s="6" t="s">
        <v>72</v>
      </c>
      <c r="C3" s="6" t="s">
        <v>246</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3"/>
  <sheetViews>
    <sheetView showZeros="0" workbookViewId="0">
      <selection activeCell="G33" sqref="G33"/>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78"/>
      <c r="H1" s="278"/>
      <c r="J1" s="278"/>
      <c r="O1" s="118" t="s">
        <v>73</v>
      </c>
    </row>
    <row r="2" ht="42" customHeight="1" spans="1:15">
      <c r="A2" s="86" t="s">
        <v>74</v>
      </c>
      <c r="B2" s="279"/>
      <c r="C2" s="279"/>
      <c r="D2" s="279"/>
      <c r="E2" s="279"/>
      <c r="F2" s="279"/>
      <c r="G2" s="279"/>
      <c r="H2" s="279"/>
      <c r="I2" s="279"/>
      <c r="J2" s="279"/>
      <c r="K2" s="279"/>
      <c r="L2" s="279"/>
      <c r="M2" s="279"/>
      <c r="N2" s="279"/>
      <c r="O2" s="279"/>
    </row>
    <row r="3" ht="24" customHeight="1" spans="1:15">
      <c r="A3" s="280" t="str">
        <f>"单位名称："&amp;"中国共产党德钦县委员会机构编制办公室"</f>
        <v>单位名称：中国共产党德钦县委员会机构编制办公室</v>
      </c>
      <c r="B3" s="281"/>
      <c r="C3" s="156"/>
      <c r="D3" s="84"/>
      <c r="E3" s="156"/>
      <c r="F3" s="156"/>
      <c r="G3" s="156"/>
      <c r="H3" s="84"/>
      <c r="I3" s="156"/>
      <c r="J3" s="84"/>
      <c r="K3" s="156"/>
      <c r="L3" s="156"/>
      <c r="M3" s="283"/>
      <c r="N3" s="283"/>
      <c r="O3" s="189" t="s">
        <v>2</v>
      </c>
    </row>
    <row r="4" ht="19.5" customHeight="1" spans="1:15">
      <c r="A4" s="92" t="s">
        <v>75</v>
      </c>
      <c r="B4" s="92" t="s">
        <v>76</v>
      </c>
      <c r="C4" s="92" t="s">
        <v>57</v>
      </c>
      <c r="D4" s="94" t="s">
        <v>60</v>
      </c>
      <c r="E4" s="147" t="s">
        <v>77</v>
      </c>
      <c r="F4" s="148" t="s">
        <v>78</v>
      </c>
      <c r="G4" s="92" t="s">
        <v>61</v>
      </c>
      <c r="H4" s="92" t="s">
        <v>62</v>
      </c>
      <c r="I4" s="92" t="s">
        <v>79</v>
      </c>
      <c r="J4" s="94" t="s">
        <v>80</v>
      </c>
      <c r="K4" s="95"/>
      <c r="L4" s="95"/>
      <c r="M4" s="95"/>
      <c r="N4" s="95"/>
      <c r="O4" s="96"/>
    </row>
    <row r="5" ht="33.75" customHeight="1" spans="1:15">
      <c r="A5" s="100"/>
      <c r="B5" s="100"/>
      <c r="C5" s="100"/>
      <c r="D5" s="256" t="s">
        <v>59</v>
      </c>
      <c r="E5" s="182" t="s">
        <v>77</v>
      </c>
      <c r="F5" s="182" t="s">
        <v>78</v>
      </c>
      <c r="G5" s="100"/>
      <c r="H5" s="100"/>
      <c r="I5" s="100"/>
      <c r="J5" s="256" t="s">
        <v>59</v>
      </c>
      <c r="K5" s="126" t="s">
        <v>81</v>
      </c>
      <c r="L5" s="126" t="s">
        <v>82</v>
      </c>
      <c r="M5" s="126" t="s">
        <v>83</v>
      </c>
      <c r="N5" s="126" t="s">
        <v>84</v>
      </c>
      <c r="O5" s="126" t="s">
        <v>85</v>
      </c>
    </row>
    <row r="6" ht="20.25" customHeight="1" spans="1:15">
      <c r="A6" s="210">
        <v>1</v>
      </c>
      <c r="B6" s="210">
        <v>2</v>
      </c>
      <c r="C6" s="256">
        <v>3</v>
      </c>
      <c r="D6" s="256">
        <v>4</v>
      </c>
      <c r="E6" s="256">
        <v>5</v>
      </c>
      <c r="F6" s="256">
        <v>6</v>
      </c>
      <c r="G6" s="256">
        <v>7</v>
      </c>
      <c r="H6" s="256">
        <v>8</v>
      </c>
      <c r="I6" s="256">
        <v>9</v>
      </c>
      <c r="J6" s="256">
        <v>10</v>
      </c>
      <c r="K6" s="256">
        <v>11</v>
      </c>
      <c r="L6" s="256">
        <v>12</v>
      </c>
      <c r="M6" s="256">
        <v>13</v>
      </c>
      <c r="N6" s="256">
        <v>14</v>
      </c>
      <c r="O6" s="256">
        <v>15</v>
      </c>
    </row>
    <row r="7" ht="22.5" customHeight="1" spans="1:15">
      <c r="A7" s="273" t="s">
        <v>86</v>
      </c>
      <c r="B7" s="273" t="s">
        <v>87</v>
      </c>
      <c r="C7" s="61">
        <v>3242902.9</v>
      </c>
      <c r="D7" s="61">
        <v>3242902.9</v>
      </c>
      <c r="E7" s="61">
        <v>3012052.9</v>
      </c>
      <c r="F7" s="61">
        <v>230850</v>
      </c>
      <c r="G7" s="61"/>
      <c r="H7" s="61"/>
      <c r="I7" s="61"/>
      <c r="J7" s="61"/>
      <c r="K7" s="61"/>
      <c r="L7" s="61"/>
      <c r="M7" s="61"/>
      <c r="N7" s="61"/>
      <c r="O7" s="61"/>
    </row>
    <row r="8" ht="22.5" customHeight="1" spans="1:15">
      <c r="A8" s="273" t="s">
        <v>88</v>
      </c>
      <c r="B8" s="273" t="str">
        <f>"  "&amp;"组织事务"</f>
        <v>  组织事务</v>
      </c>
      <c r="C8" s="61">
        <v>3242902.9</v>
      </c>
      <c r="D8" s="61">
        <v>3242902.9</v>
      </c>
      <c r="E8" s="61">
        <v>3012052.9</v>
      </c>
      <c r="F8" s="61">
        <v>230850</v>
      </c>
      <c r="G8" s="61"/>
      <c r="H8" s="61"/>
      <c r="I8" s="61"/>
      <c r="J8" s="61"/>
      <c r="K8" s="61"/>
      <c r="L8" s="61"/>
      <c r="M8" s="61"/>
      <c r="N8" s="61"/>
      <c r="O8" s="61"/>
    </row>
    <row r="9" ht="22.5" customHeight="1" spans="1:15">
      <c r="A9" s="273" t="s">
        <v>89</v>
      </c>
      <c r="B9" s="273" t="str">
        <f>"    "&amp;"行政运行"</f>
        <v>    行政运行</v>
      </c>
      <c r="C9" s="61">
        <v>3242902.9</v>
      </c>
      <c r="D9" s="61">
        <v>3242902.9</v>
      </c>
      <c r="E9" s="61">
        <v>3012052.9</v>
      </c>
      <c r="F9" s="61">
        <v>230850</v>
      </c>
      <c r="G9" s="61"/>
      <c r="H9" s="61"/>
      <c r="I9" s="61"/>
      <c r="J9" s="61"/>
      <c r="K9" s="61"/>
      <c r="L9" s="61"/>
      <c r="M9" s="61"/>
      <c r="N9" s="61"/>
      <c r="O9" s="61"/>
    </row>
    <row r="10" ht="22.5" customHeight="1" spans="1:15">
      <c r="A10" s="273" t="s">
        <v>90</v>
      </c>
      <c r="B10" s="273" t="s">
        <v>91</v>
      </c>
      <c r="C10" s="61">
        <v>409507.78</v>
      </c>
      <c r="D10" s="61">
        <v>409507.78</v>
      </c>
      <c r="E10" s="61">
        <v>409507.78</v>
      </c>
      <c r="F10" s="61"/>
      <c r="G10" s="61"/>
      <c r="H10" s="61"/>
      <c r="I10" s="61"/>
      <c r="J10" s="61"/>
      <c r="K10" s="61"/>
      <c r="L10" s="61"/>
      <c r="M10" s="61"/>
      <c r="N10" s="61"/>
      <c r="O10" s="61"/>
    </row>
    <row r="11" ht="22.5" customHeight="1" spans="1:15">
      <c r="A11" s="273" t="s">
        <v>92</v>
      </c>
      <c r="B11" s="273" t="str">
        <f>"  "&amp;"行政事业单位养老支出"</f>
        <v>  行政事业单位养老支出</v>
      </c>
      <c r="C11" s="61">
        <v>409507.78</v>
      </c>
      <c r="D11" s="61">
        <v>409507.78</v>
      </c>
      <c r="E11" s="61">
        <v>409507.78</v>
      </c>
      <c r="F11" s="61"/>
      <c r="G11" s="61"/>
      <c r="H11" s="61"/>
      <c r="I11" s="61"/>
      <c r="J11" s="61"/>
      <c r="K11" s="61"/>
      <c r="L11" s="61"/>
      <c r="M11" s="61"/>
      <c r="N11" s="61"/>
      <c r="O11" s="61"/>
    </row>
    <row r="12" ht="22.5" customHeight="1" spans="1:15">
      <c r="A12" s="273" t="s">
        <v>93</v>
      </c>
      <c r="B12" s="273" t="str">
        <f>"    "&amp;"机关事业单位基本养老保险缴费支出"</f>
        <v>    机关事业单位基本养老保险缴费支出</v>
      </c>
      <c r="C12" s="61">
        <v>409507.78</v>
      </c>
      <c r="D12" s="61">
        <v>409507.78</v>
      </c>
      <c r="E12" s="61">
        <v>409507.78</v>
      </c>
      <c r="F12" s="61"/>
      <c r="G12" s="61"/>
      <c r="H12" s="61"/>
      <c r="I12" s="61"/>
      <c r="J12" s="61"/>
      <c r="K12" s="61"/>
      <c r="L12" s="61"/>
      <c r="M12" s="61"/>
      <c r="N12" s="61"/>
      <c r="O12" s="61"/>
    </row>
    <row r="13" ht="22.5" customHeight="1" spans="1:15">
      <c r="A13" s="273" t="s">
        <v>94</v>
      </c>
      <c r="B13" s="273" t="str">
        <f>"    "&amp;"机关事业单位职业年金缴费支出"</f>
        <v>    机关事业单位职业年金缴费支出</v>
      </c>
      <c r="C13" s="61"/>
      <c r="D13" s="61"/>
      <c r="E13" s="61"/>
      <c r="F13" s="61"/>
      <c r="G13" s="61"/>
      <c r="H13" s="61"/>
      <c r="I13" s="61"/>
      <c r="J13" s="61"/>
      <c r="K13" s="61"/>
      <c r="L13" s="61"/>
      <c r="M13" s="61"/>
      <c r="N13" s="61"/>
      <c r="O13" s="61"/>
    </row>
    <row r="14" ht="22.5" customHeight="1" spans="1:15">
      <c r="A14" s="273" t="s">
        <v>95</v>
      </c>
      <c r="B14" s="273" t="s">
        <v>96</v>
      </c>
      <c r="C14" s="61">
        <v>306177.29</v>
      </c>
      <c r="D14" s="61">
        <v>306177.29</v>
      </c>
      <c r="E14" s="61">
        <v>306177.29</v>
      </c>
      <c r="F14" s="61"/>
      <c r="G14" s="61"/>
      <c r="H14" s="61"/>
      <c r="I14" s="61"/>
      <c r="J14" s="61"/>
      <c r="K14" s="61"/>
      <c r="L14" s="61"/>
      <c r="M14" s="61"/>
      <c r="N14" s="61"/>
      <c r="O14" s="61"/>
    </row>
    <row r="15" ht="22.5" customHeight="1" spans="1:15">
      <c r="A15" s="273" t="s">
        <v>97</v>
      </c>
      <c r="B15" s="273" t="str">
        <f>"  "&amp;"行政事业单位医疗"</f>
        <v>  行政事业单位医疗</v>
      </c>
      <c r="C15" s="61">
        <v>306177.29</v>
      </c>
      <c r="D15" s="61">
        <v>306177.29</v>
      </c>
      <c r="E15" s="61">
        <v>306177.29</v>
      </c>
      <c r="F15" s="61"/>
      <c r="G15" s="61"/>
      <c r="H15" s="61"/>
      <c r="I15" s="61"/>
      <c r="J15" s="61"/>
      <c r="K15" s="61"/>
      <c r="L15" s="61"/>
      <c r="M15" s="61"/>
      <c r="N15" s="61"/>
      <c r="O15" s="61"/>
    </row>
    <row r="16" ht="22.5" customHeight="1" spans="1:15">
      <c r="A16" s="273" t="s">
        <v>98</v>
      </c>
      <c r="B16" s="273" t="str">
        <f>"    "&amp;"行政单位医疗"</f>
        <v>    行政单位医疗</v>
      </c>
      <c r="C16" s="61">
        <v>188319.42</v>
      </c>
      <c r="D16" s="61">
        <v>188319.42</v>
      </c>
      <c r="E16" s="61">
        <v>188319.42</v>
      </c>
      <c r="F16" s="61"/>
      <c r="G16" s="61"/>
      <c r="H16" s="61"/>
      <c r="I16" s="61"/>
      <c r="J16" s="61"/>
      <c r="K16" s="61"/>
      <c r="L16" s="61"/>
      <c r="M16" s="61"/>
      <c r="N16" s="61"/>
      <c r="O16" s="61"/>
    </row>
    <row r="17" ht="22.5" customHeight="1" spans="1:15">
      <c r="A17" s="273" t="s">
        <v>99</v>
      </c>
      <c r="B17" s="273" t="str">
        <f>"    "&amp;"事业单位医疗"</f>
        <v>    事业单位医疗</v>
      </c>
      <c r="C17" s="61"/>
      <c r="D17" s="61"/>
      <c r="E17" s="61"/>
      <c r="F17" s="61"/>
      <c r="G17" s="61"/>
      <c r="H17" s="61"/>
      <c r="I17" s="61"/>
      <c r="J17" s="61"/>
      <c r="K17" s="61"/>
      <c r="L17" s="61"/>
      <c r="M17" s="61"/>
      <c r="N17" s="61"/>
      <c r="O17" s="61"/>
    </row>
    <row r="18" ht="22.5" customHeight="1" spans="1:15">
      <c r="A18" s="273" t="s">
        <v>100</v>
      </c>
      <c r="B18" s="273" t="str">
        <f>"    "&amp;"公务员医疗补助"</f>
        <v>    公务员医疗补助</v>
      </c>
      <c r="C18" s="61">
        <v>108599.02</v>
      </c>
      <c r="D18" s="61">
        <v>108599.02</v>
      </c>
      <c r="E18" s="61">
        <v>108599.02</v>
      </c>
      <c r="F18" s="61"/>
      <c r="G18" s="61"/>
      <c r="H18" s="61"/>
      <c r="I18" s="61"/>
      <c r="J18" s="61"/>
      <c r="K18" s="61"/>
      <c r="L18" s="61"/>
      <c r="M18" s="61"/>
      <c r="N18" s="61"/>
      <c r="O18" s="61"/>
    </row>
    <row r="19" ht="22.5" customHeight="1" spans="1:15">
      <c r="A19" s="273" t="s">
        <v>101</v>
      </c>
      <c r="B19" s="273" t="str">
        <f>"    "&amp;"其他行政事业单位医疗支出"</f>
        <v>    其他行政事业单位医疗支出</v>
      </c>
      <c r="C19" s="61">
        <v>9258.85</v>
      </c>
      <c r="D19" s="61">
        <v>9258.85</v>
      </c>
      <c r="E19" s="61">
        <v>9258.85</v>
      </c>
      <c r="F19" s="61"/>
      <c r="G19" s="61"/>
      <c r="H19" s="61"/>
      <c r="I19" s="61"/>
      <c r="J19" s="61"/>
      <c r="K19" s="61"/>
      <c r="L19" s="61"/>
      <c r="M19" s="61"/>
      <c r="N19" s="61"/>
      <c r="O19" s="61"/>
    </row>
    <row r="20" ht="22.5" customHeight="1" spans="1:15">
      <c r="A20" s="273" t="s">
        <v>102</v>
      </c>
      <c r="B20" s="273" t="s">
        <v>103</v>
      </c>
      <c r="C20" s="61">
        <v>325610.83</v>
      </c>
      <c r="D20" s="61">
        <v>325610.83</v>
      </c>
      <c r="E20" s="61">
        <v>325610.83</v>
      </c>
      <c r="F20" s="61"/>
      <c r="G20" s="61"/>
      <c r="H20" s="61"/>
      <c r="I20" s="61"/>
      <c r="J20" s="61"/>
      <c r="K20" s="61"/>
      <c r="L20" s="61"/>
      <c r="M20" s="61"/>
      <c r="N20" s="61"/>
      <c r="O20" s="61"/>
    </row>
    <row r="21" ht="22.5" customHeight="1" spans="1:15">
      <c r="A21" s="273" t="s">
        <v>104</v>
      </c>
      <c r="B21" s="273" t="str">
        <f>"  "&amp;"住房改革支出"</f>
        <v>  住房改革支出</v>
      </c>
      <c r="C21" s="61">
        <v>325610.83</v>
      </c>
      <c r="D21" s="61">
        <v>325610.83</v>
      </c>
      <c r="E21" s="61">
        <v>325610.83</v>
      </c>
      <c r="F21" s="61"/>
      <c r="G21" s="61"/>
      <c r="H21" s="61"/>
      <c r="I21" s="61"/>
      <c r="J21" s="61"/>
      <c r="K21" s="61"/>
      <c r="L21" s="61"/>
      <c r="M21" s="61"/>
      <c r="N21" s="61"/>
      <c r="O21" s="61"/>
    </row>
    <row r="22" ht="22.5" customHeight="1" spans="1:15">
      <c r="A22" s="273" t="s">
        <v>105</v>
      </c>
      <c r="B22" s="273" t="str">
        <f>"    "&amp;"住房公积金"</f>
        <v>    住房公积金</v>
      </c>
      <c r="C22" s="61">
        <v>325610.83</v>
      </c>
      <c r="D22" s="61">
        <v>325610.83</v>
      </c>
      <c r="E22" s="61">
        <v>325610.83</v>
      </c>
      <c r="F22" s="61"/>
      <c r="G22" s="61"/>
      <c r="H22" s="61"/>
      <c r="I22" s="61"/>
      <c r="J22" s="61"/>
      <c r="K22" s="61"/>
      <c r="L22" s="61"/>
      <c r="M22" s="61"/>
      <c r="N22" s="61"/>
      <c r="O22" s="61"/>
    </row>
    <row r="23" ht="22.5" customHeight="1" spans="1:15">
      <c r="A23" s="114" t="s">
        <v>106</v>
      </c>
      <c r="B23" s="282" t="s">
        <v>106</v>
      </c>
      <c r="C23" s="183">
        <v>4284198.8</v>
      </c>
      <c r="D23" s="61">
        <v>4284198.8</v>
      </c>
      <c r="E23" s="183">
        <v>4053348.8</v>
      </c>
      <c r="F23" s="183">
        <v>230850</v>
      </c>
      <c r="G23" s="183"/>
      <c r="H23" s="61"/>
      <c r="I23" s="183"/>
      <c r="J23" s="61"/>
      <c r="K23" s="183"/>
      <c r="L23" s="183"/>
      <c r="M23" s="183"/>
      <c r="N23" s="183"/>
      <c r="O23" s="183"/>
    </row>
  </sheetData>
  <mergeCells count="11">
    <mergeCell ref="A2:O2"/>
    <mergeCell ref="A3:L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33" sqref="G33"/>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118" t="s">
        <v>107</v>
      </c>
    </row>
    <row r="2" ht="36" customHeight="1" spans="1:4">
      <c r="A2" s="86" t="s">
        <v>108</v>
      </c>
      <c r="B2" s="264"/>
      <c r="C2" s="264"/>
      <c r="D2" s="264"/>
    </row>
    <row r="3" ht="24" customHeight="1" spans="1:4">
      <c r="A3" s="88" t="str">
        <f>"单位名称："&amp;"中国共产党德钦县委员会机构编制办公室"</f>
        <v>单位名称：中国共产党德钦县委员会机构编制办公室</v>
      </c>
      <c r="B3" s="265"/>
      <c r="C3" s="265"/>
      <c r="D3" s="189" t="s">
        <v>2</v>
      </c>
    </row>
    <row r="4" ht="19.5" customHeight="1" spans="1:4">
      <c r="A4" s="94" t="s">
        <v>3</v>
      </c>
      <c r="B4" s="96"/>
      <c r="C4" s="94" t="s">
        <v>4</v>
      </c>
      <c r="D4" s="96"/>
    </row>
    <row r="5" ht="21.75" customHeight="1" spans="1:4">
      <c r="A5" s="109" t="s">
        <v>5</v>
      </c>
      <c r="B5" s="197" t="s">
        <v>6</v>
      </c>
      <c r="C5" s="109" t="s">
        <v>109</v>
      </c>
      <c r="D5" s="197" t="s">
        <v>6</v>
      </c>
    </row>
    <row r="6" ht="17.25" customHeight="1" spans="1:4">
      <c r="A6" s="111"/>
      <c r="B6" s="100"/>
      <c r="C6" s="111"/>
      <c r="D6" s="100"/>
    </row>
    <row r="7" ht="22.5" customHeight="1" spans="1:4">
      <c r="A7" s="266" t="s">
        <v>110</v>
      </c>
      <c r="B7" s="267">
        <v>4284198.8</v>
      </c>
      <c r="C7" s="268" t="s">
        <v>111</v>
      </c>
      <c r="D7" s="183">
        <v>4284198.8</v>
      </c>
    </row>
    <row r="8" ht="22.5" customHeight="1" spans="1:4">
      <c r="A8" s="269" t="s">
        <v>112</v>
      </c>
      <c r="B8" s="267">
        <v>4284198.8</v>
      </c>
      <c r="C8" s="270" t="s">
        <v>113</v>
      </c>
      <c r="D8" s="183">
        <v>3242902.9</v>
      </c>
    </row>
    <row r="9" ht="22.5" customHeight="1" spans="1:4">
      <c r="A9" s="269" t="s">
        <v>114</v>
      </c>
      <c r="B9" s="271"/>
      <c r="C9" s="270" t="s">
        <v>115</v>
      </c>
      <c r="D9" s="183"/>
    </row>
    <row r="10" ht="22.5" customHeight="1" spans="1:4">
      <c r="A10" s="269" t="s">
        <v>116</v>
      </c>
      <c r="B10" s="271"/>
      <c r="C10" s="270" t="s">
        <v>117</v>
      </c>
      <c r="D10" s="183"/>
    </row>
    <row r="11" ht="22.5" customHeight="1" spans="1:4">
      <c r="A11" s="272" t="s">
        <v>118</v>
      </c>
      <c r="B11" s="222"/>
      <c r="C11" s="270" t="s">
        <v>119</v>
      </c>
      <c r="D11" s="183"/>
    </row>
    <row r="12" ht="22.5" customHeight="1" spans="1:4">
      <c r="A12" s="269" t="s">
        <v>112</v>
      </c>
      <c r="B12" s="222"/>
      <c r="C12" s="270" t="s">
        <v>120</v>
      </c>
      <c r="D12" s="183"/>
    </row>
    <row r="13" ht="22.5" customHeight="1" spans="1:4">
      <c r="A13" s="269" t="s">
        <v>114</v>
      </c>
      <c r="B13" s="222"/>
      <c r="C13" s="270" t="s">
        <v>121</v>
      </c>
      <c r="D13" s="183"/>
    </row>
    <row r="14" ht="22.5" customHeight="1" spans="1:4">
      <c r="A14" s="269" t="s">
        <v>116</v>
      </c>
      <c r="B14" s="222"/>
      <c r="C14" s="270" t="s">
        <v>122</v>
      </c>
      <c r="D14" s="183"/>
    </row>
    <row r="15" ht="22.5" customHeight="1" spans="1:4">
      <c r="A15" s="269"/>
      <c r="B15" s="269"/>
      <c r="C15" s="270" t="s">
        <v>123</v>
      </c>
      <c r="D15" s="183">
        <v>409507.78</v>
      </c>
    </row>
    <row r="16" ht="22.5" customHeight="1" spans="1:4">
      <c r="A16" s="269"/>
      <c r="B16" s="273"/>
      <c r="C16" s="270" t="s">
        <v>124</v>
      </c>
      <c r="D16" s="183">
        <v>306177.29</v>
      </c>
    </row>
    <row r="17" ht="22.5" customHeight="1" spans="1:4">
      <c r="A17" s="274"/>
      <c r="B17" s="266"/>
      <c r="C17" s="270" t="s">
        <v>125</v>
      </c>
      <c r="D17" s="183"/>
    </row>
    <row r="18" ht="22.5" customHeight="1" spans="1:4">
      <c r="A18" s="274"/>
      <c r="B18" s="266"/>
      <c r="C18" s="270" t="s">
        <v>126</v>
      </c>
      <c r="D18" s="183"/>
    </row>
    <row r="19" ht="22.5" customHeight="1" spans="1:4">
      <c r="A19" s="213"/>
      <c r="B19" s="213"/>
      <c r="C19" s="270" t="s">
        <v>127</v>
      </c>
      <c r="D19" s="183"/>
    </row>
    <row r="20" ht="22.5" customHeight="1" spans="1:4">
      <c r="A20" s="213"/>
      <c r="B20" s="213"/>
      <c r="C20" s="270" t="s">
        <v>128</v>
      </c>
      <c r="D20" s="183"/>
    </row>
    <row r="21" ht="22.5" customHeight="1" spans="1:4">
      <c r="A21" s="213"/>
      <c r="B21" s="213"/>
      <c r="C21" s="270" t="s">
        <v>129</v>
      </c>
      <c r="D21" s="183"/>
    </row>
    <row r="22" ht="22.5" customHeight="1" spans="1:4">
      <c r="A22" s="213"/>
      <c r="B22" s="213"/>
      <c r="C22" s="270" t="s">
        <v>130</v>
      </c>
      <c r="D22" s="183"/>
    </row>
    <row r="23" ht="22.5" customHeight="1" spans="1:4">
      <c r="A23" s="213"/>
      <c r="B23" s="213"/>
      <c r="C23" s="270" t="s">
        <v>131</v>
      </c>
      <c r="D23" s="183"/>
    </row>
    <row r="24" ht="22.5" customHeight="1" spans="1:4">
      <c r="A24" s="213"/>
      <c r="B24" s="213"/>
      <c r="C24" s="270" t="s">
        <v>132</v>
      </c>
      <c r="D24" s="183"/>
    </row>
    <row r="25" ht="22.5" customHeight="1" spans="1:4">
      <c r="A25" s="213"/>
      <c r="B25" s="213"/>
      <c r="C25" s="270" t="s">
        <v>133</v>
      </c>
      <c r="D25" s="183"/>
    </row>
    <row r="26" ht="22.5" customHeight="1" spans="1:4">
      <c r="A26" s="213"/>
      <c r="B26" s="213"/>
      <c r="C26" s="270" t="s">
        <v>134</v>
      </c>
      <c r="D26" s="183">
        <v>325610.83</v>
      </c>
    </row>
    <row r="27" ht="22.5" customHeight="1" spans="1:4">
      <c r="A27" s="213"/>
      <c r="B27" s="213"/>
      <c r="C27" s="270" t="s">
        <v>135</v>
      </c>
      <c r="D27" s="183"/>
    </row>
    <row r="28" ht="22.5" customHeight="1" spans="1:4">
      <c r="A28" s="213"/>
      <c r="B28" s="213"/>
      <c r="C28" s="270" t="s">
        <v>136</v>
      </c>
      <c r="D28" s="183"/>
    </row>
    <row r="29" ht="22.5" customHeight="1" spans="1:4">
      <c r="A29" s="213"/>
      <c r="B29" s="213"/>
      <c r="C29" s="270" t="s">
        <v>137</v>
      </c>
      <c r="D29" s="183"/>
    </row>
    <row r="30" ht="22.5" customHeight="1" spans="1:4">
      <c r="A30" s="213"/>
      <c r="B30" s="213"/>
      <c r="C30" s="270" t="s">
        <v>138</v>
      </c>
      <c r="D30" s="183"/>
    </row>
    <row r="31" ht="22.5" customHeight="1" spans="1:4">
      <c r="A31" s="275"/>
      <c r="B31" s="266"/>
      <c r="C31" s="270" t="s">
        <v>139</v>
      </c>
      <c r="D31" s="183"/>
    </row>
    <row r="32" ht="22.5" customHeight="1" spans="1:4">
      <c r="A32" s="275"/>
      <c r="B32" s="266"/>
      <c r="C32" s="270" t="s">
        <v>140</v>
      </c>
      <c r="D32" s="183"/>
    </row>
    <row r="33" ht="22.5" customHeight="1" spans="1:4">
      <c r="A33" s="275"/>
      <c r="B33" s="266"/>
      <c r="C33" s="270" t="s">
        <v>141</v>
      </c>
      <c r="D33" s="183"/>
    </row>
    <row r="34" ht="22.5" customHeight="1" spans="1:4">
      <c r="A34" s="275"/>
      <c r="B34" s="266"/>
      <c r="C34" s="270" t="s">
        <v>142</v>
      </c>
      <c r="D34" s="183"/>
    </row>
    <row r="35" ht="22.5" customHeight="1" spans="1:4">
      <c r="A35" s="275"/>
      <c r="B35" s="266"/>
      <c r="C35" s="274" t="s">
        <v>143</v>
      </c>
      <c r="D35" s="266"/>
    </row>
    <row r="36" ht="22.5" customHeight="1" spans="1:4">
      <c r="A36" s="276" t="s">
        <v>144</v>
      </c>
      <c r="B36" s="277">
        <v>4284198.8</v>
      </c>
      <c r="C36" s="275" t="s">
        <v>52</v>
      </c>
      <c r="D36" s="277">
        <v>4284198.8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G33" sqref="G33"/>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15"/>
      <c r="F1" s="140"/>
      <c r="G1" s="118" t="s">
        <v>145</v>
      </c>
    </row>
    <row r="2" ht="39" customHeight="1" spans="1:7">
      <c r="A2" s="86" t="s">
        <v>146</v>
      </c>
      <c r="B2" s="196"/>
      <c r="C2" s="196"/>
      <c r="D2" s="196"/>
      <c r="E2" s="196"/>
      <c r="F2" s="196"/>
      <c r="G2" s="196"/>
    </row>
    <row r="3" ht="18" customHeight="1" spans="1:7">
      <c r="A3" s="88" t="str">
        <f>"单位名称："&amp;"中国共产党德钦县委员会机构编制办公室"</f>
        <v>单位名称：中国共产党德钦县委员会机构编制办公室</v>
      </c>
      <c r="B3" s="252"/>
      <c r="C3" s="241"/>
      <c r="D3" s="241"/>
      <c r="E3" s="241"/>
      <c r="F3" s="192"/>
      <c r="G3" s="189" t="s">
        <v>2</v>
      </c>
    </row>
    <row r="4" ht="20.25" customHeight="1" spans="1:7">
      <c r="A4" s="253" t="s">
        <v>147</v>
      </c>
      <c r="B4" s="254"/>
      <c r="C4" s="197" t="s">
        <v>57</v>
      </c>
      <c r="D4" s="229" t="s">
        <v>77</v>
      </c>
      <c r="E4" s="95"/>
      <c r="F4" s="96"/>
      <c r="G4" s="220" t="s">
        <v>78</v>
      </c>
    </row>
    <row r="5" ht="20.25" customHeight="1" spans="1:7">
      <c r="A5" s="255" t="s">
        <v>75</v>
      </c>
      <c r="B5" s="255" t="s">
        <v>76</v>
      </c>
      <c r="C5" s="111"/>
      <c r="D5" s="256" t="s">
        <v>59</v>
      </c>
      <c r="E5" s="256" t="s">
        <v>148</v>
      </c>
      <c r="F5" s="256" t="s">
        <v>149</v>
      </c>
      <c r="G5" s="184"/>
    </row>
    <row r="6" ht="19.5" customHeight="1" spans="1:7">
      <c r="A6" s="255" t="s">
        <v>150</v>
      </c>
      <c r="B6" s="255" t="s">
        <v>151</v>
      </c>
      <c r="C6" s="255" t="s">
        <v>152</v>
      </c>
      <c r="D6" s="256">
        <v>4</v>
      </c>
      <c r="E6" s="257" t="s">
        <v>153</v>
      </c>
      <c r="F6" s="257" t="s">
        <v>154</v>
      </c>
      <c r="G6" s="255" t="s">
        <v>155</v>
      </c>
    </row>
    <row r="7" ht="22.5" customHeight="1" spans="1:7">
      <c r="A7" s="211" t="s">
        <v>86</v>
      </c>
      <c r="B7" s="211" t="s">
        <v>87</v>
      </c>
      <c r="C7" s="258">
        <v>3242902.9</v>
      </c>
      <c r="D7" s="258">
        <v>3012052.9</v>
      </c>
      <c r="E7" s="258">
        <v>2712896.79</v>
      </c>
      <c r="F7" s="258">
        <v>299156.11</v>
      </c>
      <c r="G7" s="258">
        <v>230850</v>
      </c>
    </row>
    <row r="8" ht="22.5" customHeight="1" spans="1:7">
      <c r="A8" s="259" t="s">
        <v>88</v>
      </c>
      <c r="B8" s="259" t="s">
        <v>156</v>
      </c>
      <c r="C8" s="258">
        <v>3242902.9</v>
      </c>
      <c r="D8" s="258">
        <v>3012052.9</v>
      </c>
      <c r="E8" s="258">
        <v>2712896.79</v>
      </c>
      <c r="F8" s="258">
        <v>299156.11</v>
      </c>
      <c r="G8" s="258">
        <v>230850</v>
      </c>
    </row>
    <row r="9" ht="22.5" customHeight="1" spans="1:7">
      <c r="A9" s="260" t="s">
        <v>89</v>
      </c>
      <c r="B9" s="260" t="s">
        <v>157</v>
      </c>
      <c r="C9" s="258">
        <v>3242902.9</v>
      </c>
      <c r="D9" s="258">
        <v>3012052.9</v>
      </c>
      <c r="E9" s="258">
        <v>2712896.79</v>
      </c>
      <c r="F9" s="258">
        <v>299156.11</v>
      </c>
      <c r="G9" s="258">
        <v>230850</v>
      </c>
    </row>
    <row r="10" ht="22.5" customHeight="1" spans="1:7">
      <c r="A10" s="211" t="s">
        <v>90</v>
      </c>
      <c r="B10" s="211" t="s">
        <v>91</v>
      </c>
      <c r="C10" s="258">
        <v>409507.78</v>
      </c>
      <c r="D10" s="258">
        <v>409507.78</v>
      </c>
      <c r="E10" s="258">
        <v>409507.78</v>
      </c>
      <c r="F10" s="258"/>
      <c r="G10" s="258"/>
    </row>
    <row r="11" ht="22.5" customHeight="1" spans="1:7">
      <c r="A11" s="259" t="s">
        <v>92</v>
      </c>
      <c r="B11" s="259" t="s">
        <v>158</v>
      </c>
      <c r="C11" s="258">
        <v>409507.78</v>
      </c>
      <c r="D11" s="258">
        <v>409507.78</v>
      </c>
      <c r="E11" s="258">
        <v>409507.78</v>
      </c>
      <c r="F11" s="258"/>
      <c r="G11" s="258"/>
    </row>
    <row r="12" ht="22.5" customHeight="1" spans="1:7">
      <c r="A12" s="260" t="s">
        <v>93</v>
      </c>
      <c r="B12" s="260" t="s">
        <v>159</v>
      </c>
      <c r="C12" s="258">
        <v>409507.78</v>
      </c>
      <c r="D12" s="258">
        <v>409507.78</v>
      </c>
      <c r="E12" s="258">
        <v>409507.78</v>
      </c>
      <c r="F12" s="258"/>
      <c r="G12" s="258"/>
    </row>
    <row r="13" ht="22.5" customHeight="1" spans="1:7">
      <c r="A13" s="211" t="s">
        <v>95</v>
      </c>
      <c r="B13" s="211" t="s">
        <v>96</v>
      </c>
      <c r="C13" s="258">
        <v>306177.29</v>
      </c>
      <c r="D13" s="258">
        <v>306177.29</v>
      </c>
      <c r="E13" s="258">
        <v>306177.29</v>
      </c>
      <c r="F13" s="258"/>
      <c r="G13" s="258"/>
    </row>
    <row r="14" ht="22.5" customHeight="1" spans="1:7">
      <c r="A14" s="259" t="s">
        <v>97</v>
      </c>
      <c r="B14" s="259" t="s">
        <v>160</v>
      </c>
      <c r="C14" s="258">
        <v>306177.29</v>
      </c>
      <c r="D14" s="258">
        <v>306177.29</v>
      </c>
      <c r="E14" s="258">
        <v>306177.29</v>
      </c>
      <c r="F14" s="258"/>
      <c r="G14" s="258"/>
    </row>
    <row r="15" ht="22.5" customHeight="1" spans="1:7">
      <c r="A15" s="260" t="s">
        <v>98</v>
      </c>
      <c r="B15" s="260" t="s">
        <v>161</v>
      </c>
      <c r="C15" s="258">
        <v>188319.42</v>
      </c>
      <c r="D15" s="258">
        <v>188319.42</v>
      </c>
      <c r="E15" s="258">
        <v>188319.42</v>
      </c>
      <c r="F15" s="258"/>
      <c r="G15" s="258"/>
    </row>
    <row r="16" ht="22.5" customHeight="1" spans="1:7">
      <c r="A16" s="260" t="s">
        <v>100</v>
      </c>
      <c r="B16" s="260" t="s">
        <v>162</v>
      </c>
      <c r="C16" s="258">
        <v>108599.02</v>
      </c>
      <c r="D16" s="258">
        <v>108599.02</v>
      </c>
      <c r="E16" s="258">
        <v>108599.02</v>
      </c>
      <c r="F16" s="258"/>
      <c r="G16" s="258"/>
    </row>
    <row r="17" ht="22.5" customHeight="1" spans="1:7">
      <c r="A17" s="260" t="s">
        <v>101</v>
      </c>
      <c r="B17" s="260" t="s">
        <v>163</v>
      </c>
      <c r="C17" s="258">
        <v>9258.85</v>
      </c>
      <c r="D17" s="258">
        <v>9258.85</v>
      </c>
      <c r="E17" s="258">
        <v>9258.85</v>
      </c>
      <c r="F17" s="258"/>
      <c r="G17" s="258"/>
    </row>
    <row r="18" ht="22.5" customHeight="1" spans="1:7">
      <c r="A18" s="211" t="s">
        <v>102</v>
      </c>
      <c r="B18" s="211" t="s">
        <v>103</v>
      </c>
      <c r="C18" s="258">
        <v>325610.83</v>
      </c>
      <c r="D18" s="258">
        <v>325610.83</v>
      </c>
      <c r="E18" s="258">
        <v>325610.83</v>
      </c>
      <c r="F18" s="258"/>
      <c r="G18" s="258"/>
    </row>
    <row r="19" ht="22.5" customHeight="1" spans="1:7">
      <c r="A19" s="259" t="s">
        <v>104</v>
      </c>
      <c r="B19" s="259" t="s">
        <v>164</v>
      </c>
      <c r="C19" s="258">
        <v>325610.83</v>
      </c>
      <c r="D19" s="258">
        <v>325610.83</v>
      </c>
      <c r="E19" s="258">
        <v>325610.83</v>
      </c>
      <c r="F19" s="258"/>
      <c r="G19" s="258"/>
    </row>
    <row r="20" ht="22.5" customHeight="1" spans="1:7">
      <c r="A20" s="260" t="s">
        <v>105</v>
      </c>
      <c r="B20" s="260" t="s">
        <v>165</v>
      </c>
      <c r="C20" s="258">
        <v>325610.83</v>
      </c>
      <c r="D20" s="258">
        <v>325610.83</v>
      </c>
      <c r="E20" s="258">
        <v>325610.83</v>
      </c>
      <c r="F20" s="258"/>
      <c r="G20" s="258"/>
    </row>
    <row r="21" ht="22.5" customHeight="1" spans="1:7">
      <c r="A21" s="261" t="s">
        <v>106</v>
      </c>
      <c r="B21" s="262" t="s">
        <v>106</v>
      </c>
      <c r="C21" s="263">
        <v>4284198.8</v>
      </c>
      <c r="D21" s="258">
        <v>4053348.8</v>
      </c>
      <c r="E21" s="263">
        <v>3754192.69</v>
      </c>
      <c r="F21" s="263">
        <v>299156.11</v>
      </c>
      <c r="G21" s="263">
        <v>230850</v>
      </c>
    </row>
  </sheetData>
  <mergeCells count="7">
    <mergeCell ref="A2:G2"/>
    <mergeCell ref="A3:E3"/>
    <mergeCell ref="A4:B4"/>
    <mergeCell ref="D4:F4"/>
    <mergeCell ref="A21:B2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33" sqref="G33"/>
    </sheetView>
  </sheetViews>
  <sheetFormatPr defaultColWidth="10.7083333333333" defaultRowHeight="14.25" customHeight="1" outlineLevelRow="6" outlineLevelCol="5"/>
  <cols>
    <col min="1" max="2" width="32" customWidth="1"/>
    <col min="3" max="6" width="30.1416666666667" customWidth="1"/>
  </cols>
  <sheetData>
    <row r="1" customHeight="1" spans="1:6">
      <c r="A1" s="236"/>
      <c r="B1" s="236"/>
      <c r="C1" s="172"/>
      <c r="D1" s="237"/>
      <c r="F1" s="238" t="s">
        <v>166</v>
      </c>
    </row>
    <row r="2" ht="36.75" customHeight="1" spans="1:6">
      <c r="A2" s="239" t="s">
        <v>167</v>
      </c>
      <c r="B2" s="240"/>
      <c r="C2" s="240"/>
      <c r="D2" s="240"/>
      <c r="E2" s="240"/>
      <c r="F2" s="240"/>
    </row>
    <row r="3" ht="18.75" customHeight="1" spans="1:6">
      <c r="A3" s="88" t="str">
        <f>"单位名称："&amp;"中国共产党德钦县委员会机构编制办公室"</f>
        <v>单位名称：中国共产党德钦县委员会机构编制办公室</v>
      </c>
      <c r="B3" s="236"/>
      <c r="C3" s="172"/>
      <c r="D3" s="241"/>
      <c r="F3" s="238" t="s">
        <v>168</v>
      </c>
    </row>
    <row r="4" ht="19.5" customHeight="1" spans="1:6">
      <c r="A4" s="242" t="s">
        <v>169</v>
      </c>
      <c r="B4" s="243" t="s">
        <v>170</v>
      </c>
      <c r="C4" s="152" t="s">
        <v>171</v>
      </c>
      <c r="D4" s="244"/>
      <c r="E4" s="245"/>
      <c r="F4" s="243" t="s">
        <v>172</v>
      </c>
    </row>
    <row r="5" ht="19.5" customHeight="1" spans="1:6">
      <c r="A5" s="246"/>
      <c r="B5" s="247"/>
      <c r="C5" s="151" t="s">
        <v>59</v>
      </c>
      <c r="D5" s="151" t="s">
        <v>173</v>
      </c>
      <c r="E5" s="151" t="s">
        <v>174</v>
      </c>
      <c r="F5" s="247"/>
    </row>
    <row r="6" ht="18.75" customHeight="1" spans="1:6">
      <c r="A6" s="248">
        <v>1</v>
      </c>
      <c r="B6" s="248">
        <v>2</v>
      </c>
      <c r="C6" s="249">
        <v>3</v>
      </c>
      <c r="D6" s="248">
        <v>4</v>
      </c>
      <c r="E6" s="248">
        <v>5</v>
      </c>
      <c r="F6" s="248">
        <v>6</v>
      </c>
    </row>
    <row r="7" ht="22.5" customHeight="1" spans="1:6">
      <c r="A7" s="250">
        <v>15500</v>
      </c>
      <c r="B7" s="250"/>
      <c r="C7" s="251">
        <v>13500</v>
      </c>
      <c r="D7" s="250"/>
      <c r="E7" s="250">
        <v>13500</v>
      </c>
      <c r="F7" s="250">
        <v>2000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G33" sqref="G33"/>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225"/>
      <c r="D1" s="226"/>
      <c r="E1" s="226"/>
      <c r="F1" s="226"/>
      <c r="G1" s="226"/>
      <c r="H1" s="157"/>
      <c r="I1" s="157"/>
      <c r="J1" s="157"/>
      <c r="K1" s="157"/>
      <c r="L1" s="157"/>
      <c r="M1" s="157"/>
      <c r="N1" s="84"/>
      <c r="O1" s="84"/>
      <c r="P1" s="84"/>
      <c r="Q1" s="157"/>
      <c r="U1" s="225"/>
      <c r="W1" s="139" t="s">
        <v>175</v>
      </c>
    </row>
    <row r="2" ht="39.75" customHeight="1" spans="1:23">
      <c r="A2" s="227" t="s">
        <v>176</v>
      </c>
      <c r="B2" s="142"/>
      <c r="C2" s="142"/>
      <c r="D2" s="142"/>
      <c r="E2" s="142"/>
      <c r="F2" s="142"/>
      <c r="G2" s="142"/>
      <c r="H2" s="142"/>
      <c r="I2" s="142"/>
      <c r="J2" s="142"/>
      <c r="K2" s="142"/>
      <c r="L2" s="142"/>
      <c r="M2" s="142"/>
      <c r="N2" s="87"/>
      <c r="O2" s="87"/>
      <c r="P2" s="87"/>
      <c r="Q2" s="142"/>
      <c r="R2" s="142"/>
      <c r="S2" s="142"/>
      <c r="T2" s="142"/>
      <c r="U2" s="142"/>
      <c r="V2" s="142"/>
      <c r="W2" s="142"/>
    </row>
    <row r="3" ht="18.75" customHeight="1" spans="1:23">
      <c r="A3" s="88" t="str">
        <f>"单位名称："&amp;"中国共产党德钦县委员会机构编制办公室"</f>
        <v>单位名称：中国共产党德钦县委员会机构编制办公室</v>
      </c>
      <c r="B3" s="228"/>
      <c r="C3" s="228"/>
      <c r="D3" s="228"/>
      <c r="E3" s="228"/>
      <c r="F3" s="228"/>
      <c r="G3" s="228"/>
      <c r="H3" s="161"/>
      <c r="I3" s="161"/>
      <c r="J3" s="161"/>
      <c r="K3" s="161"/>
      <c r="L3" s="161"/>
      <c r="M3" s="161"/>
      <c r="N3" s="90"/>
      <c r="O3" s="90"/>
      <c r="P3" s="90"/>
      <c r="Q3" s="161"/>
      <c r="U3" s="225"/>
      <c r="W3" s="175" t="s">
        <v>168</v>
      </c>
    </row>
    <row r="4" ht="18" customHeight="1" spans="1:23">
      <c r="A4" s="92" t="s">
        <v>177</v>
      </c>
      <c r="B4" s="92" t="s">
        <v>178</v>
      </c>
      <c r="C4" s="92" t="s">
        <v>179</v>
      </c>
      <c r="D4" s="92" t="s">
        <v>180</v>
      </c>
      <c r="E4" s="92" t="s">
        <v>181</v>
      </c>
      <c r="F4" s="92" t="s">
        <v>182</v>
      </c>
      <c r="G4" s="92" t="s">
        <v>183</v>
      </c>
      <c r="H4" s="229" t="s">
        <v>184</v>
      </c>
      <c r="I4" s="178" t="s">
        <v>184</v>
      </c>
      <c r="J4" s="178"/>
      <c r="K4" s="178"/>
      <c r="L4" s="178"/>
      <c r="M4" s="178"/>
      <c r="N4" s="95"/>
      <c r="O4" s="95"/>
      <c r="P4" s="95"/>
      <c r="Q4" s="147" t="s">
        <v>63</v>
      </c>
      <c r="R4" s="178" t="s">
        <v>80</v>
      </c>
      <c r="S4" s="178"/>
      <c r="T4" s="178"/>
      <c r="U4" s="178"/>
      <c r="V4" s="178"/>
      <c r="W4" s="234"/>
    </row>
    <row r="5" ht="18" customHeight="1" spans="1:23">
      <c r="A5" s="97"/>
      <c r="B5" s="224"/>
      <c r="C5" s="97"/>
      <c r="D5" s="97"/>
      <c r="E5" s="97"/>
      <c r="F5" s="97"/>
      <c r="G5" s="97"/>
      <c r="H5" s="197" t="s">
        <v>57</v>
      </c>
      <c r="I5" s="229" t="s">
        <v>60</v>
      </c>
      <c r="J5" s="178"/>
      <c r="K5" s="178"/>
      <c r="L5" s="178"/>
      <c r="M5" s="234"/>
      <c r="N5" s="94" t="s">
        <v>185</v>
      </c>
      <c r="O5" s="95"/>
      <c r="P5" s="96"/>
      <c r="Q5" s="92" t="s">
        <v>63</v>
      </c>
      <c r="R5" s="229" t="s">
        <v>80</v>
      </c>
      <c r="S5" s="147" t="s">
        <v>66</v>
      </c>
      <c r="T5" s="178" t="s">
        <v>80</v>
      </c>
      <c r="U5" s="147" t="s">
        <v>68</v>
      </c>
      <c r="V5" s="147" t="s">
        <v>69</v>
      </c>
      <c r="W5" s="148" t="s">
        <v>70</v>
      </c>
    </row>
    <row r="6" ht="18.75" customHeight="1" spans="1:23">
      <c r="A6" s="110"/>
      <c r="B6" s="110"/>
      <c r="C6" s="110"/>
      <c r="D6" s="110"/>
      <c r="E6" s="110"/>
      <c r="F6" s="110"/>
      <c r="G6" s="110"/>
      <c r="H6" s="110"/>
      <c r="I6" s="235" t="s">
        <v>186</v>
      </c>
      <c r="J6" s="92" t="s">
        <v>187</v>
      </c>
      <c r="K6" s="92" t="s">
        <v>188</v>
      </c>
      <c r="L6" s="92" t="s">
        <v>189</v>
      </c>
      <c r="M6" s="92" t="s">
        <v>190</v>
      </c>
      <c r="N6" s="92" t="s">
        <v>60</v>
      </c>
      <c r="O6" s="92" t="s">
        <v>61</v>
      </c>
      <c r="P6" s="92" t="s">
        <v>62</v>
      </c>
      <c r="Q6" s="110"/>
      <c r="R6" s="92" t="s">
        <v>59</v>
      </c>
      <c r="S6" s="92" t="s">
        <v>66</v>
      </c>
      <c r="T6" s="92" t="s">
        <v>191</v>
      </c>
      <c r="U6" s="92" t="s">
        <v>68</v>
      </c>
      <c r="V6" s="92" t="s">
        <v>69</v>
      </c>
      <c r="W6" s="92" t="s">
        <v>70</v>
      </c>
    </row>
    <row r="7" ht="37.5" customHeight="1" spans="1:23">
      <c r="A7" s="200"/>
      <c r="B7" s="200"/>
      <c r="C7" s="200"/>
      <c r="D7" s="200"/>
      <c r="E7" s="200"/>
      <c r="F7" s="200"/>
      <c r="G7" s="200"/>
      <c r="H7" s="200"/>
      <c r="I7" s="182" t="s">
        <v>59</v>
      </c>
      <c r="J7" s="99" t="s">
        <v>192</v>
      </c>
      <c r="K7" s="99" t="s">
        <v>188</v>
      </c>
      <c r="L7" s="99" t="s">
        <v>189</v>
      </c>
      <c r="M7" s="99" t="s">
        <v>190</v>
      </c>
      <c r="N7" s="99" t="s">
        <v>188</v>
      </c>
      <c r="O7" s="99" t="s">
        <v>189</v>
      </c>
      <c r="P7" s="99" t="s">
        <v>190</v>
      </c>
      <c r="Q7" s="99" t="s">
        <v>63</v>
      </c>
      <c r="R7" s="99" t="s">
        <v>59</v>
      </c>
      <c r="S7" s="99" t="s">
        <v>66</v>
      </c>
      <c r="T7" s="99" t="s">
        <v>191</v>
      </c>
      <c r="U7" s="99" t="s">
        <v>68</v>
      </c>
      <c r="V7" s="99" t="s">
        <v>69</v>
      </c>
      <c r="W7" s="99" t="s">
        <v>70</v>
      </c>
    </row>
    <row r="8" ht="19.5" customHeight="1" spans="1:23">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row>
    <row r="9" ht="22.5" customHeight="1" spans="1:23">
      <c r="A9" s="113" t="s">
        <v>193</v>
      </c>
      <c r="B9" s="113"/>
      <c r="C9" s="113"/>
      <c r="D9" s="113"/>
      <c r="E9" s="113"/>
      <c r="F9" s="113"/>
      <c r="G9" s="113"/>
      <c r="H9" s="183"/>
      <c r="I9" s="183"/>
      <c r="J9" s="183"/>
      <c r="K9" s="133"/>
      <c r="L9" s="183"/>
      <c r="M9" s="133"/>
      <c r="N9" s="133"/>
      <c r="O9" s="133"/>
      <c r="P9" s="133"/>
      <c r="Q9" s="183"/>
      <c r="R9" s="183"/>
      <c r="S9" s="183"/>
      <c r="T9" s="183"/>
      <c r="U9" s="183"/>
      <c r="V9" s="183"/>
      <c r="W9" s="183"/>
    </row>
    <row r="10" ht="22.5" customHeight="1" spans="1:23">
      <c r="A10" s="231" t="s">
        <v>72</v>
      </c>
      <c r="B10" s="113"/>
      <c r="C10" s="113"/>
      <c r="D10" s="113"/>
      <c r="E10" s="113"/>
      <c r="F10" s="113"/>
      <c r="G10" s="113"/>
      <c r="H10" s="183"/>
      <c r="I10" s="183"/>
      <c r="J10" s="183"/>
      <c r="K10" s="133"/>
      <c r="L10" s="183"/>
      <c r="M10" s="133"/>
      <c r="N10" s="222"/>
      <c r="O10" s="222"/>
      <c r="P10" s="222"/>
      <c r="Q10" s="183"/>
      <c r="R10" s="183"/>
      <c r="S10" s="183"/>
      <c r="T10" s="183"/>
      <c r="U10" s="183"/>
      <c r="V10" s="183"/>
      <c r="W10" s="183"/>
    </row>
    <row r="11" ht="22.5" customHeight="1" spans="1:23">
      <c r="A11" s="231" t="s">
        <v>72</v>
      </c>
      <c r="B11" s="113" t="s">
        <v>194</v>
      </c>
      <c r="C11" s="113" t="s">
        <v>195</v>
      </c>
      <c r="D11" s="113" t="s">
        <v>89</v>
      </c>
      <c r="E11" s="113" t="s">
        <v>157</v>
      </c>
      <c r="F11" s="113" t="s">
        <v>196</v>
      </c>
      <c r="G11" s="113" t="s">
        <v>197</v>
      </c>
      <c r="H11" s="183">
        <v>581976</v>
      </c>
      <c r="I11" s="183">
        <v>581976</v>
      </c>
      <c r="J11" s="62"/>
      <c r="K11" s="62"/>
      <c r="L11" s="183">
        <v>581976</v>
      </c>
      <c r="M11" s="62"/>
      <c r="N11" s="222"/>
      <c r="O11" s="222"/>
      <c r="P11" s="222"/>
      <c r="Q11" s="183"/>
      <c r="R11" s="183"/>
      <c r="S11" s="183"/>
      <c r="T11" s="183"/>
      <c r="U11" s="183"/>
      <c r="V11" s="183"/>
      <c r="W11" s="183"/>
    </row>
    <row r="12" ht="22.5" customHeight="1" spans="1:23">
      <c r="A12" s="231" t="s">
        <v>72</v>
      </c>
      <c r="B12" s="113" t="s">
        <v>194</v>
      </c>
      <c r="C12" s="113" t="s">
        <v>195</v>
      </c>
      <c r="D12" s="113" t="s">
        <v>89</v>
      </c>
      <c r="E12" s="113" t="s">
        <v>157</v>
      </c>
      <c r="F12" s="113" t="s">
        <v>198</v>
      </c>
      <c r="G12" s="113" t="s">
        <v>199</v>
      </c>
      <c r="H12" s="183">
        <v>1675809.6</v>
      </c>
      <c r="I12" s="183">
        <v>1675809.6</v>
      </c>
      <c r="J12" s="62"/>
      <c r="K12" s="62"/>
      <c r="L12" s="183">
        <v>1675809.6</v>
      </c>
      <c r="M12" s="62"/>
      <c r="N12" s="222"/>
      <c r="O12" s="222"/>
      <c r="P12" s="222"/>
      <c r="Q12" s="183"/>
      <c r="R12" s="183"/>
      <c r="S12" s="183"/>
      <c r="T12" s="183"/>
      <c r="U12" s="183"/>
      <c r="V12" s="183"/>
      <c r="W12" s="183"/>
    </row>
    <row r="13" ht="22.5" customHeight="1" spans="1:23">
      <c r="A13" s="231" t="s">
        <v>72</v>
      </c>
      <c r="B13" s="113" t="s">
        <v>200</v>
      </c>
      <c r="C13" s="113" t="s">
        <v>201</v>
      </c>
      <c r="D13" s="113" t="s">
        <v>89</v>
      </c>
      <c r="E13" s="113" t="s">
        <v>157</v>
      </c>
      <c r="F13" s="113" t="s">
        <v>202</v>
      </c>
      <c r="G13" s="113" t="s">
        <v>203</v>
      </c>
      <c r="H13" s="183">
        <v>404640</v>
      </c>
      <c r="I13" s="183">
        <v>404640</v>
      </c>
      <c r="J13" s="62"/>
      <c r="K13" s="62"/>
      <c r="L13" s="183">
        <v>404640</v>
      </c>
      <c r="M13" s="62"/>
      <c r="N13" s="222"/>
      <c r="O13" s="222"/>
      <c r="P13" s="222"/>
      <c r="Q13" s="183"/>
      <c r="R13" s="183"/>
      <c r="S13" s="183"/>
      <c r="T13" s="183"/>
      <c r="U13" s="183"/>
      <c r="V13" s="183"/>
      <c r="W13" s="183"/>
    </row>
    <row r="14" ht="22.5" customHeight="1" spans="1:23">
      <c r="A14" s="231" t="s">
        <v>72</v>
      </c>
      <c r="B14" s="113" t="s">
        <v>194</v>
      </c>
      <c r="C14" s="113" t="s">
        <v>195</v>
      </c>
      <c r="D14" s="113" t="s">
        <v>89</v>
      </c>
      <c r="E14" s="113" t="s">
        <v>157</v>
      </c>
      <c r="F14" s="113" t="s">
        <v>202</v>
      </c>
      <c r="G14" s="113" t="s">
        <v>203</v>
      </c>
      <c r="H14" s="183">
        <v>48498</v>
      </c>
      <c r="I14" s="183">
        <v>48498</v>
      </c>
      <c r="J14" s="62"/>
      <c r="K14" s="62"/>
      <c r="L14" s="183">
        <v>48498</v>
      </c>
      <c r="M14" s="62"/>
      <c r="N14" s="222"/>
      <c r="O14" s="222"/>
      <c r="P14" s="222"/>
      <c r="Q14" s="183"/>
      <c r="R14" s="183"/>
      <c r="S14" s="183"/>
      <c r="T14" s="183"/>
      <c r="U14" s="183"/>
      <c r="V14" s="183"/>
      <c r="W14" s="183"/>
    </row>
    <row r="15" ht="22.5" customHeight="1" spans="1:23">
      <c r="A15" s="231" t="s">
        <v>72</v>
      </c>
      <c r="B15" s="113" t="s">
        <v>204</v>
      </c>
      <c r="C15" s="113" t="s">
        <v>205</v>
      </c>
      <c r="D15" s="113" t="s">
        <v>93</v>
      </c>
      <c r="E15" s="113" t="s">
        <v>159</v>
      </c>
      <c r="F15" s="113" t="s">
        <v>206</v>
      </c>
      <c r="G15" s="113" t="s">
        <v>207</v>
      </c>
      <c r="H15" s="183">
        <v>409507.78</v>
      </c>
      <c r="I15" s="183">
        <v>409507.78</v>
      </c>
      <c r="J15" s="62"/>
      <c r="K15" s="62"/>
      <c r="L15" s="183">
        <v>409507.78</v>
      </c>
      <c r="M15" s="62"/>
      <c r="N15" s="222"/>
      <c r="O15" s="222"/>
      <c r="P15" s="222"/>
      <c r="Q15" s="183"/>
      <c r="R15" s="183"/>
      <c r="S15" s="183"/>
      <c r="T15" s="183"/>
      <c r="U15" s="183"/>
      <c r="V15" s="183"/>
      <c r="W15" s="183"/>
    </row>
    <row r="16" ht="22.5" customHeight="1" spans="1:23">
      <c r="A16" s="231" t="s">
        <v>72</v>
      </c>
      <c r="B16" s="113" t="s">
        <v>204</v>
      </c>
      <c r="C16" s="113" t="s">
        <v>205</v>
      </c>
      <c r="D16" s="113" t="s">
        <v>98</v>
      </c>
      <c r="E16" s="113" t="s">
        <v>161</v>
      </c>
      <c r="F16" s="113" t="s">
        <v>208</v>
      </c>
      <c r="G16" s="113" t="s">
        <v>209</v>
      </c>
      <c r="H16" s="183">
        <v>188319.42</v>
      </c>
      <c r="I16" s="183">
        <v>188319.42</v>
      </c>
      <c r="J16" s="62"/>
      <c r="K16" s="62"/>
      <c r="L16" s="183">
        <v>188319.42</v>
      </c>
      <c r="M16" s="62"/>
      <c r="N16" s="222"/>
      <c r="O16" s="222"/>
      <c r="P16" s="222"/>
      <c r="Q16" s="183"/>
      <c r="R16" s="183"/>
      <c r="S16" s="183"/>
      <c r="T16" s="183"/>
      <c r="U16" s="183"/>
      <c r="V16" s="183"/>
      <c r="W16" s="183"/>
    </row>
    <row r="17" ht="22.5" customHeight="1" spans="1:23">
      <c r="A17" s="231" t="s">
        <v>72</v>
      </c>
      <c r="B17" s="113" t="s">
        <v>204</v>
      </c>
      <c r="C17" s="113" t="s">
        <v>205</v>
      </c>
      <c r="D17" s="113" t="s">
        <v>100</v>
      </c>
      <c r="E17" s="113" t="s">
        <v>162</v>
      </c>
      <c r="F17" s="113" t="s">
        <v>210</v>
      </c>
      <c r="G17" s="113" t="s">
        <v>211</v>
      </c>
      <c r="H17" s="183">
        <v>8162</v>
      </c>
      <c r="I17" s="183">
        <v>8162</v>
      </c>
      <c r="J17" s="62"/>
      <c r="K17" s="62"/>
      <c r="L17" s="183">
        <v>8162</v>
      </c>
      <c r="M17" s="62"/>
      <c r="N17" s="222"/>
      <c r="O17" s="222"/>
      <c r="P17" s="222"/>
      <c r="Q17" s="183"/>
      <c r="R17" s="183"/>
      <c r="S17" s="183"/>
      <c r="T17" s="183"/>
      <c r="U17" s="183"/>
      <c r="V17" s="183"/>
      <c r="W17" s="183"/>
    </row>
    <row r="18" ht="22.5" customHeight="1" spans="1:23">
      <c r="A18" s="231" t="s">
        <v>72</v>
      </c>
      <c r="B18" s="113" t="s">
        <v>204</v>
      </c>
      <c r="C18" s="113" t="s">
        <v>205</v>
      </c>
      <c r="D18" s="113" t="s">
        <v>100</v>
      </c>
      <c r="E18" s="113" t="s">
        <v>162</v>
      </c>
      <c r="F18" s="113" t="s">
        <v>210</v>
      </c>
      <c r="G18" s="113" t="s">
        <v>211</v>
      </c>
      <c r="H18" s="183">
        <v>100437.02</v>
      </c>
      <c r="I18" s="183">
        <v>100437.02</v>
      </c>
      <c r="J18" s="62"/>
      <c r="K18" s="62"/>
      <c r="L18" s="183">
        <v>100437.02</v>
      </c>
      <c r="M18" s="62"/>
      <c r="N18" s="222"/>
      <c r="O18" s="222"/>
      <c r="P18" s="222"/>
      <c r="Q18" s="183"/>
      <c r="R18" s="183"/>
      <c r="S18" s="183"/>
      <c r="T18" s="183"/>
      <c r="U18" s="183"/>
      <c r="V18" s="183"/>
      <c r="W18" s="183"/>
    </row>
    <row r="19" ht="22.5" customHeight="1" spans="1:23">
      <c r="A19" s="231" t="s">
        <v>72</v>
      </c>
      <c r="B19" s="113" t="s">
        <v>204</v>
      </c>
      <c r="C19" s="113" t="s">
        <v>205</v>
      </c>
      <c r="D19" s="113" t="s">
        <v>89</v>
      </c>
      <c r="E19" s="113" t="s">
        <v>157</v>
      </c>
      <c r="F19" s="113" t="s">
        <v>212</v>
      </c>
      <c r="G19" s="113" t="s">
        <v>213</v>
      </c>
      <c r="H19" s="183">
        <v>1473.19</v>
      </c>
      <c r="I19" s="183">
        <v>1473.19</v>
      </c>
      <c r="J19" s="62"/>
      <c r="K19" s="62"/>
      <c r="L19" s="183">
        <v>1473.19</v>
      </c>
      <c r="M19" s="62"/>
      <c r="N19" s="222"/>
      <c r="O19" s="222"/>
      <c r="P19" s="222"/>
      <c r="Q19" s="183"/>
      <c r="R19" s="183"/>
      <c r="S19" s="183"/>
      <c r="T19" s="183"/>
      <c r="U19" s="183"/>
      <c r="V19" s="183"/>
      <c r="W19" s="183"/>
    </row>
    <row r="20" ht="22.5" customHeight="1" spans="1:23">
      <c r="A20" s="231" t="s">
        <v>72</v>
      </c>
      <c r="B20" s="113" t="s">
        <v>204</v>
      </c>
      <c r="C20" s="113" t="s">
        <v>205</v>
      </c>
      <c r="D20" s="113" t="s">
        <v>101</v>
      </c>
      <c r="E20" s="113" t="s">
        <v>163</v>
      </c>
      <c r="F20" s="113" t="s">
        <v>212</v>
      </c>
      <c r="G20" s="113" t="s">
        <v>213</v>
      </c>
      <c r="H20" s="183">
        <v>5118.85</v>
      </c>
      <c r="I20" s="183">
        <v>5118.85</v>
      </c>
      <c r="J20" s="62"/>
      <c r="K20" s="62"/>
      <c r="L20" s="183">
        <v>5118.85</v>
      </c>
      <c r="M20" s="62"/>
      <c r="N20" s="222"/>
      <c r="O20" s="222"/>
      <c r="P20" s="222"/>
      <c r="Q20" s="183"/>
      <c r="R20" s="183"/>
      <c r="S20" s="183"/>
      <c r="T20" s="183"/>
      <c r="U20" s="183"/>
      <c r="V20" s="183"/>
      <c r="W20" s="183"/>
    </row>
    <row r="21" ht="22.5" customHeight="1" spans="1:23">
      <c r="A21" s="231" t="s">
        <v>72</v>
      </c>
      <c r="B21" s="113" t="s">
        <v>204</v>
      </c>
      <c r="C21" s="113" t="s">
        <v>205</v>
      </c>
      <c r="D21" s="113" t="s">
        <v>101</v>
      </c>
      <c r="E21" s="113" t="s">
        <v>163</v>
      </c>
      <c r="F21" s="113" t="s">
        <v>212</v>
      </c>
      <c r="G21" s="113" t="s">
        <v>213</v>
      </c>
      <c r="H21" s="183">
        <v>276</v>
      </c>
      <c r="I21" s="183">
        <v>276</v>
      </c>
      <c r="J21" s="62"/>
      <c r="K21" s="62"/>
      <c r="L21" s="183">
        <v>276</v>
      </c>
      <c r="M21" s="62"/>
      <c r="N21" s="222"/>
      <c r="O21" s="222"/>
      <c r="P21" s="222"/>
      <c r="Q21" s="183"/>
      <c r="R21" s="183"/>
      <c r="S21" s="183"/>
      <c r="T21" s="183"/>
      <c r="U21" s="183"/>
      <c r="V21" s="183"/>
      <c r="W21" s="183"/>
    </row>
    <row r="22" ht="22.5" customHeight="1" spans="1:23">
      <c r="A22" s="231" t="s">
        <v>72</v>
      </c>
      <c r="B22" s="113" t="s">
        <v>204</v>
      </c>
      <c r="C22" s="113" t="s">
        <v>205</v>
      </c>
      <c r="D22" s="113" t="s">
        <v>101</v>
      </c>
      <c r="E22" s="113" t="s">
        <v>163</v>
      </c>
      <c r="F22" s="113" t="s">
        <v>212</v>
      </c>
      <c r="G22" s="113" t="s">
        <v>213</v>
      </c>
      <c r="H22" s="183">
        <v>3864</v>
      </c>
      <c r="I22" s="183">
        <v>3864</v>
      </c>
      <c r="J22" s="62"/>
      <c r="K22" s="62"/>
      <c r="L22" s="183">
        <v>3864</v>
      </c>
      <c r="M22" s="62"/>
      <c r="N22" s="222"/>
      <c r="O22" s="222"/>
      <c r="P22" s="222"/>
      <c r="Q22" s="183"/>
      <c r="R22" s="183"/>
      <c r="S22" s="183"/>
      <c r="T22" s="183"/>
      <c r="U22" s="183"/>
      <c r="V22" s="183"/>
      <c r="W22" s="183"/>
    </row>
    <row r="23" ht="22.5" customHeight="1" spans="1:23">
      <c r="A23" s="231" t="s">
        <v>72</v>
      </c>
      <c r="B23" s="113" t="s">
        <v>214</v>
      </c>
      <c r="C23" s="113" t="s">
        <v>165</v>
      </c>
      <c r="D23" s="113" t="s">
        <v>105</v>
      </c>
      <c r="E23" s="113" t="s">
        <v>165</v>
      </c>
      <c r="F23" s="113" t="s">
        <v>215</v>
      </c>
      <c r="G23" s="113" t="s">
        <v>165</v>
      </c>
      <c r="H23" s="183">
        <v>325610.83</v>
      </c>
      <c r="I23" s="183">
        <v>325610.83</v>
      </c>
      <c r="J23" s="62"/>
      <c r="K23" s="62"/>
      <c r="L23" s="183">
        <v>325610.83</v>
      </c>
      <c r="M23" s="62"/>
      <c r="N23" s="222"/>
      <c r="O23" s="222"/>
      <c r="P23" s="222"/>
      <c r="Q23" s="183"/>
      <c r="R23" s="183"/>
      <c r="S23" s="183"/>
      <c r="T23" s="183"/>
      <c r="U23" s="183"/>
      <c r="V23" s="183"/>
      <c r="W23" s="183"/>
    </row>
    <row r="24" ht="22.5" customHeight="1" spans="1:23">
      <c r="A24" s="231" t="s">
        <v>72</v>
      </c>
      <c r="B24" s="113" t="s">
        <v>216</v>
      </c>
      <c r="C24" s="113" t="s">
        <v>217</v>
      </c>
      <c r="D24" s="113" t="s">
        <v>89</v>
      </c>
      <c r="E24" s="113" t="s">
        <v>157</v>
      </c>
      <c r="F24" s="113" t="s">
        <v>218</v>
      </c>
      <c r="G24" s="113" t="s">
        <v>219</v>
      </c>
      <c r="H24" s="183">
        <v>66200</v>
      </c>
      <c r="I24" s="183">
        <v>66200</v>
      </c>
      <c r="J24" s="62"/>
      <c r="K24" s="62"/>
      <c r="L24" s="183">
        <v>66200</v>
      </c>
      <c r="M24" s="62"/>
      <c r="N24" s="222"/>
      <c r="O24" s="222"/>
      <c r="P24" s="222"/>
      <c r="Q24" s="183"/>
      <c r="R24" s="183"/>
      <c r="S24" s="183"/>
      <c r="T24" s="183"/>
      <c r="U24" s="183"/>
      <c r="V24" s="183"/>
      <c r="W24" s="183"/>
    </row>
    <row r="25" ht="22.5" customHeight="1" spans="1:23">
      <c r="A25" s="231" t="s">
        <v>72</v>
      </c>
      <c r="B25" s="113" t="s">
        <v>216</v>
      </c>
      <c r="C25" s="113" t="s">
        <v>217</v>
      </c>
      <c r="D25" s="113" t="s">
        <v>89</v>
      </c>
      <c r="E25" s="113" t="s">
        <v>157</v>
      </c>
      <c r="F25" s="113" t="s">
        <v>220</v>
      </c>
      <c r="G25" s="113" t="s">
        <v>221</v>
      </c>
      <c r="H25" s="183">
        <v>20000</v>
      </c>
      <c r="I25" s="183">
        <v>20000</v>
      </c>
      <c r="J25" s="62"/>
      <c r="K25" s="62"/>
      <c r="L25" s="183">
        <v>20000</v>
      </c>
      <c r="M25" s="62"/>
      <c r="N25" s="222"/>
      <c r="O25" s="222"/>
      <c r="P25" s="222"/>
      <c r="Q25" s="183"/>
      <c r="R25" s="183"/>
      <c r="S25" s="183"/>
      <c r="T25" s="183"/>
      <c r="U25" s="183"/>
      <c r="V25" s="183"/>
      <c r="W25" s="183"/>
    </row>
    <row r="26" ht="22.5" customHeight="1" spans="1:23">
      <c r="A26" s="231" t="s">
        <v>72</v>
      </c>
      <c r="B26" s="113" t="s">
        <v>222</v>
      </c>
      <c r="C26" s="113" t="s">
        <v>172</v>
      </c>
      <c r="D26" s="113" t="s">
        <v>89</v>
      </c>
      <c r="E26" s="113" t="s">
        <v>157</v>
      </c>
      <c r="F26" s="113" t="s">
        <v>223</v>
      </c>
      <c r="G26" s="113" t="s">
        <v>172</v>
      </c>
      <c r="H26" s="183">
        <v>2000</v>
      </c>
      <c r="I26" s="183">
        <v>2000</v>
      </c>
      <c r="J26" s="62"/>
      <c r="K26" s="62"/>
      <c r="L26" s="183">
        <v>2000</v>
      </c>
      <c r="M26" s="62"/>
      <c r="N26" s="222"/>
      <c r="O26" s="222"/>
      <c r="P26" s="222"/>
      <c r="Q26" s="183"/>
      <c r="R26" s="183"/>
      <c r="S26" s="183"/>
      <c r="T26" s="183"/>
      <c r="U26" s="183"/>
      <c r="V26" s="183"/>
      <c r="W26" s="183"/>
    </row>
    <row r="27" ht="22.5" customHeight="1" spans="1:23">
      <c r="A27" s="231" t="s">
        <v>72</v>
      </c>
      <c r="B27" s="113" t="s">
        <v>216</v>
      </c>
      <c r="C27" s="113" t="s">
        <v>217</v>
      </c>
      <c r="D27" s="113" t="s">
        <v>89</v>
      </c>
      <c r="E27" s="113" t="s">
        <v>157</v>
      </c>
      <c r="F27" s="113" t="s">
        <v>218</v>
      </c>
      <c r="G27" s="113" t="s">
        <v>219</v>
      </c>
      <c r="H27" s="183">
        <v>2100</v>
      </c>
      <c r="I27" s="183">
        <v>2100</v>
      </c>
      <c r="J27" s="62"/>
      <c r="K27" s="62"/>
      <c r="L27" s="183">
        <v>2100</v>
      </c>
      <c r="M27" s="62"/>
      <c r="N27" s="222"/>
      <c r="O27" s="222"/>
      <c r="P27" s="222"/>
      <c r="Q27" s="183"/>
      <c r="R27" s="183"/>
      <c r="S27" s="183"/>
      <c r="T27" s="183"/>
      <c r="U27" s="183"/>
      <c r="V27" s="183"/>
      <c r="W27" s="183"/>
    </row>
    <row r="28" ht="22.5" customHeight="1" spans="1:23">
      <c r="A28" s="231" t="s">
        <v>72</v>
      </c>
      <c r="B28" s="113" t="s">
        <v>224</v>
      </c>
      <c r="C28" s="113" t="s">
        <v>225</v>
      </c>
      <c r="D28" s="113" t="s">
        <v>89</v>
      </c>
      <c r="E28" s="113" t="s">
        <v>157</v>
      </c>
      <c r="F28" s="113" t="s">
        <v>218</v>
      </c>
      <c r="G28" s="113" t="s">
        <v>219</v>
      </c>
      <c r="H28" s="183">
        <v>21000</v>
      </c>
      <c r="I28" s="183">
        <v>21000</v>
      </c>
      <c r="J28" s="62"/>
      <c r="K28" s="62"/>
      <c r="L28" s="183">
        <v>21000</v>
      </c>
      <c r="M28" s="62"/>
      <c r="N28" s="222"/>
      <c r="O28" s="222"/>
      <c r="P28" s="222"/>
      <c r="Q28" s="183"/>
      <c r="R28" s="183"/>
      <c r="S28" s="183"/>
      <c r="T28" s="183"/>
      <c r="U28" s="183"/>
      <c r="V28" s="183"/>
      <c r="W28" s="183"/>
    </row>
    <row r="29" ht="22.5" customHeight="1" spans="1:23">
      <c r="A29" s="231" t="s">
        <v>72</v>
      </c>
      <c r="B29" s="113" t="s">
        <v>226</v>
      </c>
      <c r="C29" s="113" t="s">
        <v>227</v>
      </c>
      <c r="D29" s="113" t="s">
        <v>89</v>
      </c>
      <c r="E29" s="113" t="s">
        <v>157</v>
      </c>
      <c r="F29" s="113" t="s">
        <v>228</v>
      </c>
      <c r="G29" s="113" t="s">
        <v>227</v>
      </c>
      <c r="H29" s="183">
        <v>50218.51</v>
      </c>
      <c r="I29" s="183">
        <v>50218.51</v>
      </c>
      <c r="J29" s="62"/>
      <c r="K29" s="62"/>
      <c r="L29" s="183">
        <v>50218.51</v>
      </c>
      <c r="M29" s="62"/>
      <c r="N29" s="222"/>
      <c r="O29" s="222"/>
      <c r="P29" s="222"/>
      <c r="Q29" s="183"/>
      <c r="R29" s="183"/>
      <c r="S29" s="183"/>
      <c r="T29" s="183"/>
      <c r="U29" s="183"/>
      <c r="V29" s="183"/>
      <c r="W29" s="183"/>
    </row>
    <row r="30" ht="22.5" customHeight="1" spans="1:23">
      <c r="A30" s="231" t="s">
        <v>72</v>
      </c>
      <c r="B30" s="113" t="s">
        <v>229</v>
      </c>
      <c r="C30" s="113" t="s">
        <v>230</v>
      </c>
      <c r="D30" s="113" t="s">
        <v>89</v>
      </c>
      <c r="E30" s="113" t="s">
        <v>157</v>
      </c>
      <c r="F30" s="113" t="s">
        <v>231</v>
      </c>
      <c r="G30" s="113" t="s">
        <v>230</v>
      </c>
      <c r="H30" s="183">
        <v>13500</v>
      </c>
      <c r="I30" s="183">
        <v>13500</v>
      </c>
      <c r="J30" s="62"/>
      <c r="K30" s="62"/>
      <c r="L30" s="183">
        <v>13500</v>
      </c>
      <c r="M30" s="62"/>
      <c r="N30" s="222"/>
      <c r="O30" s="222"/>
      <c r="P30" s="222"/>
      <c r="Q30" s="183"/>
      <c r="R30" s="183"/>
      <c r="S30" s="183"/>
      <c r="T30" s="183"/>
      <c r="U30" s="183"/>
      <c r="V30" s="183"/>
      <c r="W30" s="183"/>
    </row>
    <row r="31" ht="22.5" customHeight="1" spans="1:23">
      <c r="A31" s="231" t="s">
        <v>72</v>
      </c>
      <c r="B31" s="113" t="s">
        <v>232</v>
      </c>
      <c r="C31" s="113" t="s">
        <v>233</v>
      </c>
      <c r="D31" s="113" t="s">
        <v>89</v>
      </c>
      <c r="E31" s="113" t="s">
        <v>157</v>
      </c>
      <c r="F31" s="113" t="s">
        <v>234</v>
      </c>
      <c r="G31" s="113" t="s">
        <v>235</v>
      </c>
      <c r="H31" s="183">
        <v>115800</v>
      </c>
      <c r="I31" s="183">
        <v>115800</v>
      </c>
      <c r="J31" s="62"/>
      <c r="K31" s="62"/>
      <c r="L31" s="183">
        <v>115800</v>
      </c>
      <c r="M31" s="62"/>
      <c r="N31" s="222"/>
      <c r="O31" s="222"/>
      <c r="P31" s="222"/>
      <c r="Q31" s="183"/>
      <c r="R31" s="183"/>
      <c r="S31" s="183"/>
      <c r="T31" s="183"/>
      <c r="U31" s="183"/>
      <c r="V31" s="183"/>
      <c r="W31" s="183"/>
    </row>
    <row r="32" ht="22.5" customHeight="1" spans="1:23">
      <c r="A32" s="231" t="s">
        <v>72</v>
      </c>
      <c r="B32" s="113" t="s">
        <v>236</v>
      </c>
      <c r="C32" s="113" t="s">
        <v>237</v>
      </c>
      <c r="D32" s="113" t="s">
        <v>89</v>
      </c>
      <c r="E32" s="113" t="s">
        <v>157</v>
      </c>
      <c r="F32" s="113" t="s">
        <v>234</v>
      </c>
      <c r="G32" s="113" t="s">
        <v>235</v>
      </c>
      <c r="H32" s="183">
        <v>8337.6</v>
      </c>
      <c r="I32" s="183">
        <v>8337.6</v>
      </c>
      <c r="J32" s="62"/>
      <c r="K32" s="62"/>
      <c r="L32" s="183">
        <v>8337.6</v>
      </c>
      <c r="M32" s="62"/>
      <c r="N32" s="222"/>
      <c r="O32" s="222"/>
      <c r="P32" s="222"/>
      <c r="Q32" s="183"/>
      <c r="R32" s="183"/>
      <c r="S32" s="183"/>
      <c r="T32" s="183"/>
      <c r="U32" s="183"/>
      <c r="V32" s="183"/>
      <c r="W32" s="183"/>
    </row>
    <row r="33" ht="22.5" customHeight="1" spans="1:23">
      <c r="A33" s="231" t="s">
        <v>72</v>
      </c>
      <c r="B33" s="113" t="s">
        <v>216</v>
      </c>
      <c r="C33" s="113" t="s">
        <v>217</v>
      </c>
      <c r="D33" s="113" t="s">
        <v>89</v>
      </c>
      <c r="E33" s="113" t="s">
        <v>157</v>
      </c>
      <c r="F33" s="113" t="s">
        <v>238</v>
      </c>
      <c r="G33" s="113" t="s">
        <v>239</v>
      </c>
      <c r="H33" s="183">
        <v>500</v>
      </c>
      <c r="I33" s="183">
        <v>500</v>
      </c>
      <c r="J33" s="62"/>
      <c r="K33" s="62"/>
      <c r="L33" s="183">
        <v>500</v>
      </c>
      <c r="M33" s="62"/>
      <c r="N33" s="222"/>
      <c r="O33" s="222"/>
      <c r="P33" s="222"/>
      <c r="Q33" s="183"/>
      <c r="R33" s="183"/>
      <c r="S33" s="183"/>
      <c r="T33" s="183"/>
      <c r="U33" s="183"/>
      <c r="V33" s="183"/>
      <c r="W33" s="183"/>
    </row>
    <row r="34" ht="22.5" customHeight="1" spans="1:23">
      <c r="A34" s="114" t="s">
        <v>106</v>
      </c>
      <c r="B34" s="232"/>
      <c r="C34" s="232"/>
      <c r="D34" s="232"/>
      <c r="E34" s="232"/>
      <c r="F34" s="232"/>
      <c r="G34" s="233"/>
      <c r="H34" s="183">
        <v>4053348.8</v>
      </c>
      <c r="I34" s="183">
        <v>4053348.8</v>
      </c>
      <c r="J34" s="183"/>
      <c r="K34" s="133"/>
      <c r="L34" s="183">
        <v>4053348.8</v>
      </c>
      <c r="M34" s="133"/>
      <c r="N34" s="222"/>
      <c r="O34" s="222"/>
      <c r="P34" s="222"/>
      <c r="Q34" s="183"/>
      <c r="R34" s="183"/>
      <c r="S34" s="183"/>
      <c r="T34" s="183"/>
      <c r="U34" s="183"/>
      <c r="V34" s="183"/>
      <c r="W34" s="183"/>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
  <sheetViews>
    <sheetView showZeros="0" workbookViewId="0">
      <selection activeCell="G33" sqref="G33"/>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215"/>
      <c r="E1" s="83"/>
      <c r="F1" s="83"/>
      <c r="G1" s="83"/>
      <c r="H1" s="83"/>
      <c r="I1" s="84"/>
      <c r="J1" s="84"/>
      <c r="K1" s="84"/>
      <c r="L1" s="84"/>
      <c r="M1" s="84"/>
      <c r="N1" s="84"/>
      <c r="O1" s="84"/>
      <c r="P1" s="84"/>
      <c r="Q1" s="84"/>
      <c r="U1" s="215"/>
      <c r="W1" s="118" t="s">
        <v>240</v>
      </c>
    </row>
    <row r="2" ht="41.25" customHeight="1" spans="1:23">
      <c r="A2" s="86" t="s">
        <v>241</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"单位名称："&amp;"中国共产党德钦县委员会机构编制办公室"</f>
        <v>单位名称：中国共产党德钦县委员会机构编制办公室</v>
      </c>
      <c r="B3" s="89"/>
      <c r="C3" s="89"/>
      <c r="D3" s="89"/>
      <c r="E3" s="89"/>
      <c r="F3" s="89"/>
      <c r="G3" s="89"/>
      <c r="H3" s="89"/>
      <c r="I3" s="90"/>
      <c r="J3" s="90"/>
      <c r="K3" s="90"/>
      <c r="L3" s="90"/>
      <c r="M3" s="90"/>
      <c r="N3" s="90"/>
      <c r="O3" s="90"/>
      <c r="P3" s="90"/>
      <c r="Q3" s="90"/>
      <c r="U3" s="215"/>
      <c r="W3" s="189" t="s">
        <v>168</v>
      </c>
    </row>
    <row r="4" ht="21.75" customHeight="1" spans="1:23">
      <c r="A4" s="92" t="s">
        <v>242</v>
      </c>
      <c r="B4" s="93" t="s">
        <v>178</v>
      </c>
      <c r="C4" s="92" t="s">
        <v>179</v>
      </c>
      <c r="D4" s="92" t="s">
        <v>243</v>
      </c>
      <c r="E4" s="93" t="s">
        <v>180</v>
      </c>
      <c r="F4" s="93" t="s">
        <v>181</v>
      </c>
      <c r="G4" s="93" t="s">
        <v>182</v>
      </c>
      <c r="H4" s="93" t="s">
        <v>183</v>
      </c>
      <c r="I4" s="109" t="s">
        <v>57</v>
      </c>
      <c r="J4" s="94" t="s">
        <v>244</v>
      </c>
      <c r="K4" s="95"/>
      <c r="L4" s="95"/>
      <c r="M4" s="96"/>
      <c r="N4" s="94" t="s">
        <v>185</v>
      </c>
      <c r="O4" s="95"/>
      <c r="P4" s="96"/>
      <c r="Q4" s="93" t="s">
        <v>63</v>
      </c>
      <c r="R4" s="94" t="s">
        <v>80</v>
      </c>
      <c r="S4" s="95"/>
      <c r="T4" s="95"/>
      <c r="U4" s="95"/>
      <c r="V4" s="95"/>
      <c r="W4" s="96"/>
    </row>
    <row r="5" ht="21.75" customHeight="1" spans="1:23">
      <c r="A5" s="97"/>
      <c r="B5" s="110"/>
      <c r="C5" s="97"/>
      <c r="D5" s="97"/>
      <c r="E5" s="98"/>
      <c r="F5" s="98"/>
      <c r="G5" s="98"/>
      <c r="H5" s="98"/>
      <c r="I5" s="110"/>
      <c r="J5" s="219" t="s">
        <v>60</v>
      </c>
      <c r="K5" s="220"/>
      <c r="L5" s="93" t="s">
        <v>61</v>
      </c>
      <c r="M5" s="93" t="s">
        <v>62</v>
      </c>
      <c r="N5" s="93" t="s">
        <v>60</v>
      </c>
      <c r="O5" s="93" t="s">
        <v>61</v>
      </c>
      <c r="P5" s="93" t="s">
        <v>62</v>
      </c>
      <c r="Q5" s="98"/>
      <c r="R5" s="93" t="s">
        <v>59</v>
      </c>
      <c r="S5" s="92" t="s">
        <v>66</v>
      </c>
      <c r="T5" s="92" t="s">
        <v>191</v>
      </c>
      <c r="U5" s="92" t="s">
        <v>68</v>
      </c>
      <c r="V5" s="92" t="s">
        <v>69</v>
      </c>
      <c r="W5" s="92" t="s">
        <v>70</v>
      </c>
    </row>
    <row r="6" ht="21" customHeight="1" spans="1:23">
      <c r="A6" s="110"/>
      <c r="B6" s="110"/>
      <c r="C6" s="110"/>
      <c r="D6" s="110"/>
      <c r="E6" s="110"/>
      <c r="F6" s="110"/>
      <c r="G6" s="110"/>
      <c r="H6" s="110"/>
      <c r="I6" s="110"/>
      <c r="J6" s="221" t="s">
        <v>59</v>
      </c>
      <c r="K6" s="184"/>
      <c r="L6" s="110"/>
      <c r="M6" s="110"/>
      <c r="N6" s="110"/>
      <c r="O6" s="110"/>
      <c r="P6" s="110"/>
      <c r="Q6" s="110"/>
      <c r="R6" s="110"/>
      <c r="S6" s="224"/>
      <c r="T6" s="224"/>
      <c r="U6" s="224"/>
      <c r="V6" s="224"/>
      <c r="W6" s="224"/>
    </row>
    <row r="7" ht="39.75" customHeight="1" spans="1:23">
      <c r="A7" s="99"/>
      <c r="B7" s="111"/>
      <c r="C7" s="99"/>
      <c r="D7" s="99"/>
      <c r="E7" s="100"/>
      <c r="F7" s="100"/>
      <c r="G7" s="100"/>
      <c r="H7" s="100"/>
      <c r="I7" s="111"/>
      <c r="J7" s="126" t="s">
        <v>59</v>
      </c>
      <c r="K7" s="126" t="s">
        <v>245</v>
      </c>
      <c r="L7" s="100"/>
      <c r="M7" s="100"/>
      <c r="N7" s="100"/>
      <c r="O7" s="100"/>
      <c r="P7" s="100"/>
      <c r="Q7" s="100"/>
      <c r="R7" s="100"/>
      <c r="S7" s="100"/>
      <c r="T7" s="100"/>
      <c r="U7" s="111"/>
      <c r="V7" s="100"/>
      <c r="W7" s="100"/>
    </row>
    <row r="8" ht="19.5" customHeight="1" spans="1:23">
      <c r="A8" s="216">
        <v>1</v>
      </c>
      <c r="B8" s="216">
        <v>2</v>
      </c>
      <c r="C8" s="216">
        <v>3</v>
      </c>
      <c r="D8" s="216">
        <v>4</v>
      </c>
      <c r="E8" s="216">
        <v>5</v>
      </c>
      <c r="F8" s="216">
        <v>6</v>
      </c>
      <c r="G8" s="216">
        <v>7</v>
      </c>
      <c r="H8" s="216">
        <v>8</v>
      </c>
      <c r="I8" s="216">
        <v>9</v>
      </c>
      <c r="J8" s="216">
        <v>10</v>
      </c>
      <c r="K8" s="216">
        <v>11</v>
      </c>
      <c r="L8" s="216">
        <v>12</v>
      </c>
      <c r="M8" s="216">
        <v>13</v>
      </c>
      <c r="N8" s="216">
        <v>14</v>
      </c>
      <c r="O8" s="216">
        <v>15</v>
      </c>
      <c r="P8" s="216">
        <v>16</v>
      </c>
      <c r="Q8" s="216">
        <v>17</v>
      </c>
      <c r="R8" s="216">
        <v>18</v>
      </c>
      <c r="S8" s="216">
        <v>19</v>
      </c>
      <c r="T8" s="216">
        <v>20</v>
      </c>
      <c r="U8" s="216">
        <v>21</v>
      </c>
      <c r="V8" s="216">
        <v>22</v>
      </c>
      <c r="W8" s="216">
        <v>23</v>
      </c>
    </row>
    <row r="9" ht="22.5" customHeight="1" spans="1:23">
      <c r="A9" s="217" t="s">
        <v>246</v>
      </c>
      <c r="B9" s="217"/>
      <c r="C9" s="217"/>
      <c r="D9" s="218"/>
      <c r="E9" s="218"/>
      <c r="F9" s="218"/>
      <c r="G9" s="218"/>
      <c r="H9" s="218"/>
      <c r="I9" s="105">
        <v>230850</v>
      </c>
      <c r="J9" s="105">
        <v>230850</v>
      </c>
      <c r="K9" s="105">
        <v>230850</v>
      </c>
      <c r="L9" s="105"/>
      <c r="M9" s="105"/>
      <c r="N9" s="222"/>
      <c r="O9" s="222"/>
      <c r="P9" s="222"/>
      <c r="Q9" s="105"/>
      <c r="R9" s="105"/>
      <c r="S9" s="105"/>
      <c r="T9" s="105"/>
      <c r="U9" s="183"/>
      <c r="V9" s="105"/>
      <c r="W9" s="105"/>
    </row>
    <row r="10" ht="22.5" customHeight="1" spans="1:23">
      <c r="A10" s="218" t="s">
        <v>247</v>
      </c>
      <c r="B10" s="218" t="s">
        <v>248</v>
      </c>
      <c r="C10" s="103" t="s">
        <v>246</v>
      </c>
      <c r="D10" s="218" t="s">
        <v>72</v>
      </c>
      <c r="E10" s="218" t="s">
        <v>89</v>
      </c>
      <c r="F10" s="218" t="s">
        <v>157</v>
      </c>
      <c r="G10" s="218" t="s">
        <v>218</v>
      </c>
      <c r="H10" s="218" t="s">
        <v>219</v>
      </c>
      <c r="I10" s="105">
        <v>98100</v>
      </c>
      <c r="J10" s="105">
        <v>98100</v>
      </c>
      <c r="K10" s="105">
        <v>98100</v>
      </c>
      <c r="L10" s="105"/>
      <c r="M10" s="105"/>
      <c r="N10" s="222"/>
      <c r="O10" s="222"/>
      <c r="P10" s="222"/>
      <c r="Q10" s="105"/>
      <c r="R10" s="105"/>
      <c r="S10" s="105"/>
      <c r="T10" s="105"/>
      <c r="U10" s="183"/>
      <c r="V10" s="105"/>
      <c r="W10" s="105"/>
    </row>
    <row r="11" ht="22.5" customHeight="1" spans="1:23">
      <c r="A11" s="218" t="s">
        <v>247</v>
      </c>
      <c r="B11" s="218" t="s">
        <v>248</v>
      </c>
      <c r="C11" s="103" t="s">
        <v>246</v>
      </c>
      <c r="D11" s="218" t="s">
        <v>72</v>
      </c>
      <c r="E11" s="218" t="s">
        <v>89</v>
      </c>
      <c r="F11" s="218" t="s">
        <v>157</v>
      </c>
      <c r="G11" s="218" t="s">
        <v>220</v>
      </c>
      <c r="H11" s="218" t="s">
        <v>221</v>
      </c>
      <c r="I11" s="105">
        <v>40000</v>
      </c>
      <c r="J11" s="105">
        <v>40000</v>
      </c>
      <c r="K11" s="105">
        <v>40000</v>
      </c>
      <c r="L11" s="105"/>
      <c r="M11" s="105"/>
      <c r="N11" s="222"/>
      <c r="O11" s="222"/>
      <c r="P11" s="222"/>
      <c r="Q11" s="105"/>
      <c r="R11" s="105"/>
      <c r="S11" s="105"/>
      <c r="T11" s="105"/>
      <c r="U11" s="183"/>
      <c r="V11" s="105"/>
      <c r="W11" s="105"/>
    </row>
    <row r="12" ht="22.5" customHeight="1" spans="1:23">
      <c r="A12" s="218" t="s">
        <v>247</v>
      </c>
      <c r="B12" s="218" t="s">
        <v>248</v>
      </c>
      <c r="C12" s="103" t="s">
        <v>246</v>
      </c>
      <c r="D12" s="218" t="s">
        <v>72</v>
      </c>
      <c r="E12" s="218" t="s">
        <v>89</v>
      </c>
      <c r="F12" s="218" t="s">
        <v>157</v>
      </c>
      <c r="G12" s="218" t="s">
        <v>249</v>
      </c>
      <c r="H12" s="218" t="s">
        <v>250</v>
      </c>
      <c r="I12" s="105">
        <v>20000</v>
      </c>
      <c r="J12" s="105">
        <v>20000</v>
      </c>
      <c r="K12" s="105">
        <v>20000</v>
      </c>
      <c r="L12" s="105"/>
      <c r="M12" s="105"/>
      <c r="N12" s="222"/>
      <c r="O12" s="222"/>
      <c r="P12" s="222"/>
      <c r="Q12" s="105"/>
      <c r="R12" s="105"/>
      <c r="S12" s="105"/>
      <c r="T12" s="105"/>
      <c r="U12" s="183"/>
      <c r="V12" s="105"/>
      <c r="W12" s="105"/>
    </row>
    <row r="13" ht="22.5" customHeight="1" spans="1:23">
      <c r="A13" s="218" t="s">
        <v>247</v>
      </c>
      <c r="B13" s="218" t="s">
        <v>248</v>
      </c>
      <c r="C13" s="103" t="s">
        <v>246</v>
      </c>
      <c r="D13" s="218" t="s">
        <v>72</v>
      </c>
      <c r="E13" s="218" t="s">
        <v>89</v>
      </c>
      <c r="F13" s="218" t="s">
        <v>157</v>
      </c>
      <c r="G13" s="218" t="s">
        <v>251</v>
      </c>
      <c r="H13" s="218" t="s">
        <v>252</v>
      </c>
      <c r="I13" s="105">
        <v>20000</v>
      </c>
      <c r="J13" s="105">
        <v>20000</v>
      </c>
      <c r="K13" s="105">
        <v>20000</v>
      </c>
      <c r="L13" s="105"/>
      <c r="M13" s="105"/>
      <c r="N13" s="222"/>
      <c r="O13" s="222"/>
      <c r="P13" s="222"/>
      <c r="Q13" s="105"/>
      <c r="R13" s="105"/>
      <c r="S13" s="105"/>
      <c r="T13" s="105"/>
      <c r="U13" s="183"/>
      <c r="V13" s="105"/>
      <c r="W13" s="105"/>
    </row>
    <row r="14" ht="22.5" customHeight="1" spans="1:23">
      <c r="A14" s="218" t="s">
        <v>247</v>
      </c>
      <c r="B14" s="218" t="s">
        <v>248</v>
      </c>
      <c r="C14" s="103" t="s">
        <v>246</v>
      </c>
      <c r="D14" s="218" t="s">
        <v>72</v>
      </c>
      <c r="E14" s="218" t="s">
        <v>89</v>
      </c>
      <c r="F14" s="218" t="s">
        <v>157</v>
      </c>
      <c r="G14" s="218" t="s">
        <v>253</v>
      </c>
      <c r="H14" s="218" t="s">
        <v>254</v>
      </c>
      <c r="I14" s="105">
        <v>16750</v>
      </c>
      <c r="J14" s="105">
        <v>16750</v>
      </c>
      <c r="K14" s="105">
        <v>16750</v>
      </c>
      <c r="L14" s="105"/>
      <c r="M14" s="105"/>
      <c r="N14" s="222"/>
      <c r="O14" s="222"/>
      <c r="P14" s="222"/>
      <c r="Q14" s="105"/>
      <c r="R14" s="105"/>
      <c r="S14" s="105"/>
      <c r="T14" s="105"/>
      <c r="U14" s="183"/>
      <c r="V14" s="105"/>
      <c r="W14" s="105"/>
    </row>
    <row r="15" ht="22.5" customHeight="1" spans="1:23">
      <c r="A15" s="218" t="s">
        <v>247</v>
      </c>
      <c r="B15" s="218" t="s">
        <v>248</v>
      </c>
      <c r="C15" s="103" t="s">
        <v>246</v>
      </c>
      <c r="D15" s="218" t="s">
        <v>72</v>
      </c>
      <c r="E15" s="218" t="s">
        <v>89</v>
      </c>
      <c r="F15" s="218" t="s">
        <v>157</v>
      </c>
      <c r="G15" s="218" t="s">
        <v>255</v>
      </c>
      <c r="H15" s="218" t="s">
        <v>256</v>
      </c>
      <c r="I15" s="105">
        <v>36000</v>
      </c>
      <c r="J15" s="105">
        <v>36000</v>
      </c>
      <c r="K15" s="105">
        <v>36000</v>
      </c>
      <c r="L15" s="105"/>
      <c r="M15" s="105"/>
      <c r="N15" s="222"/>
      <c r="O15" s="222"/>
      <c r="P15" s="222"/>
      <c r="Q15" s="105"/>
      <c r="R15" s="105"/>
      <c r="S15" s="105"/>
      <c r="T15" s="105"/>
      <c r="U15" s="183"/>
      <c r="V15" s="105"/>
      <c r="W15" s="105"/>
    </row>
    <row r="16" ht="22.5" customHeight="1" spans="1:23">
      <c r="A16" s="114" t="s">
        <v>106</v>
      </c>
      <c r="B16" s="115"/>
      <c r="C16" s="115"/>
      <c r="D16" s="115"/>
      <c r="E16" s="115"/>
      <c r="F16" s="115"/>
      <c r="G16" s="115"/>
      <c r="H16" s="116"/>
      <c r="I16" s="105">
        <v>230850</v>
      </c>
      <c r="J16" s="105">
        <v>230850</v>
      </c>
      <c r="K16" s="223">
        <v>230850</v>
      </c>
      <c r="L16" s="105"/>
      <c r="M16" s="105"/>
      <c r="N16" s="222"/>
      <c r="O16" s="222"/>
      <c r="P16" s="222"/>
      <c r="Q16" s="105"/>
      <c r="R16" s="105"/>
      <c r="S16" s="105"/>
      <c r="T16" s="105"/>
      <c r="U16" s="61"/>
      <c r="V16" s="105"/>
      <c r="W16" s="105"/>
    </row>
  </sheetData>
  <mergeCells count="30">
    <mergeCell ref="A2:W2"/>
    <mergeCell ref="A3:H3"/>
    <mergeCell ref="J4:M4"/>
    <mergeCell ref="N4:P4"/>
    <mergeCell ref="R4:W4"/>
    <mergeCell ref="A9:C9"/>
    <mergeCell ref="A9:C9"/>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5"/>
  <sheetViews>
    <sheetView showZeros="0" workbookViewId="0">
      <selection activeCell="G33" sqref="G33"/>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73" t="s">
        <v>257</v>
      </c>
    </row>
    <row r="2" ht="36.75" customHeight="1" spans="1:10">
      <c r="A2" s="86" t="s">
        <v>258</v>
      </c>
      <c r="B2" s="87"/>
      <c r="C2" s="87"/>
      <c r="D2" s="87"/>
      <c r="E2" s="87"/>
      <c r="F2" s="142"/>
      <c r="G2" s="87"/>
      <c r="H2" s="142"/>
      <c r="I2" s="142"/>
      <c r="J2" s="87"/>
    </row>
    <row r="3" ht="17.25" customHeight="1" spans="1:2">
      <c r="A3" s="135" t="str">
        <f>"单位名称："&amp;"中国共产党德钦县委员会机构编制办公室"</f>
        <v>单位名称：中国共产党德钦县委员会机构编制办公室</v>
      </c>
      <c r="B3" s="136"/>
    </row>
    <row r="4" ht="44.25" customHeight="1" spans="1:10">
      <c r="A4" s="126" t="s">
        <v>259</v>
      </c>
      <c r="B4" s="126" t="s">
        <v>260</v>
      </c>
      <c r="C4" s="126" t="s">
        <v>261</v>
      </c>
      <c r="D4" s="126" t="s">
        <v>262</v>
      </c>
      <c r="E4" s="126" t="s">
        <v>263</v>
      </c>
      <c r="F4" s="137" t="s">
        <v>264</v>
      </c>
      <c r="G4" s="126" t="s">
        <v>265</v>
      </c>
      <c r="H4" s="137" t="s">
        <v>266</v>
      </c>
      <c r="I4" s="137" t="s">
        <v>267</v>
      </c>
      <c r="J4" s="126" t="s">
        <v>268</v>
      </c>
    </row>
    <row r="5" ht="19.5" customHeight="1" spans="1:10">
      <c r="A5" s="210">
        <v>1</v>
      </c>
      <c r="B5" s="210">
        <v>2</v>
      </c>
      <c r="C5" s="210">
        <v>3</v>
      </c>
      <c r="D5" s="210">
        <v>4</v>
      </c>
      <c r="E5" s="210">
        <v>5</v>
      </c>
      <c r="F5" s="210">
        <v>6</v>
      </c>
      <c r="G5" s="210">
        <v>7</v>
      </c>
      <c r="H5" s="210">
        <v>8</v>
      </c>
      <c r="I5" s="210">
        <v>9</v>
      </c>
      <c r="J5" s="210">
        <v>10</v>
      </c>
    </row>
    <row r="6" ht="22.5" customHeight="1" spans="1:10">
      <c r="A6" s="211" t="s">
        <v>72</v>
      </c>
      <c r="B6" s="72"/>
      <c r="C6" s="72"/>
      <c r="D6" s="72"/>
      <c r="E6" s="211"/>
      <c r="F6" s="72"/>
      <c r="G6" s="211"/>
      <c r="H6" s="72"/>
      <c r="I6" s="72"/>
      <c r="J6" s="211"/>
    </row>
    <row r="7" ht="22.5" customHeight="1" spans="1:10">
      <c r="A7" s="211" t="str">
        <f>"   "&amp;"机构改革与管理经费"</f>
        <v>   机构改革与管理经费</v>
      </c>
      <c r="B7" s="212" t="s">
        <v>269</v>
      </c>
      <c r="C7" s="213"/>
      <c r="D7" s="213"/>
      <c r="E7" s="213"/>
      <c r="F7" s="214"/>
      <c r="G7" s="213"/>
      <c r="H7" s="214"/>
      <c r="I7" s="214"/>
      <c r="J7" s="213"/>
    </row>
    <row r="8" ht="22.5" customHeight="1" spans="1:10">
      <c r="A8" s="211"/>
      <c r="B8" s="212"/>
      <c r="C8" s="213" t="s">
        <v>270</v>
      </c>
      <c r="D8" s="213" t="s">
        <v>271</v>
      </c>
      <c r="E8" s="213" t="s">
        <v>272</v>
      </c>
      <c r="F8" s="214" t="s">
        <v>273</v>
      </c>
      <c r="G8" s="213" t="s">
        <v>151</v>
      </c>
      <c r="H8" s="214" t="s">
        <v>274</v>
      </c>
      <c r="I8" s="214" t="s">
        <v>275</v>
      </c>
      <c r="J8" s="213" t="s">
        <v>276</v>
      </c>
    </row>
    <row r="9" ht="22.5" customHeight="1" spans="1:10">
      <c r="A9" s="62"/>
      <c r="B9" s="62"/>
      <c r="C9" s="213" t="s">
        <v>270</v>
      </c>
      <c r="D9" s="213" t="s">
        <v>271</v>
      </c>
      <c r="E9" s="213" t="s">
        <v>277</v>
      </c>
      <c r="F9" s="214" t="s">
        <v>273</v>
      </c>
      <c r="G9" s="213" t="s">
        <v>278</v>
      </c>
      <c r="H9" s="214" t="s">
        <v>274</v>
      </c>
      <c r="I9" s="214" t="s">
        <v>275</v>
      </c>
      <c r="J9" s="213" t="s">
        <v>279</v>
      </c>
    </row>
    <row r="10" ht="22.5" customHeight="1" spans="1:10">
      <c r="A10" s="62"/>
      <c r="B10" s="62"/>
      <c r="C10" s="213" t="s">
        <v>270</v>
      </c>
      <c r="D10" s="213" t="s">
        <v>271</v>
      </c>
      <c r="E10" s="213" t="s">
        <v>280</v>
      </c>
      <c r="F10" s="214" t="s">
        <v>273</v>
      </c>
      <c r="G10" s="213" t="s">
        <v>281</v>
      </c>
      <c r="H10" s="214" t="s">
        <v>274</v>
      </c>
      <c r="I10" s="214" t="s">
        <v>275</v>
      </c>
      <c r="J10" s="213" t="s">
        <v>282</v>
      </c>
    </row>
    <row r="11" ht="22.5" customHeight="1" spans="1:10">
      <c r="A11" s="62"/>
      <c r="B11" s="62"/>
      <c r="C11" s="213" t="s">
        <v>270</v>
      </c>
      <c r="D11" s="213" t="s">
        <v>271</v>
      </c>
      <c r="E11" s="213" t="s">
        <v>283</v>
      </c>
      <c r="F11" s="214" t="s">
        <v>284</v>
      </c>
      <c r="G11" s="213" t="s">
        <v>153</v>
      </c>
      <c r="H11" s="214" t="s">
        <v>274</v>
      </c>
      <c r="I11" s="214" t="s">
        <v>275</v>
      </c>
      <c r="J11" s="213" t="s">
        <v>285</v>
      </c>
    </row>
    <row r="12" ht="22.5" customHeight="1" spans="1:10">
      <c r="A12" s="62"/>
      <c r="B12" s="62"/>
      <c r="C12" s="213" t="s">
        <v>270</v>
      </c>
      <c r="D12" s="213" t="s">
        <v>271</v>
      </c>
      <c r="E12" s="213" t="s">
        <v>286</v>
      </c>
      <c r="F12" s="214" t="s">
        <v>273</v>
      </c>
      <c r="G12" s="213" t="s">
        <v>287</v>
      </c>
      <c r="H12" s="214" t="s">
        <v>274</v>
      </c>
      <c r="I12" s="214" t="s">
        <v>275</v>
      </c>
      <c r="J12" s="213" t="s">
        <v>288</v>
      </c>
    </row>
    <row r="13" ht="22.5" customHeight="1" spans="1:10">
      <c r="A13" s="62"/>
      <c r="B13" s="62"/>
      <c r="C13" s="213" t="s">
        <v>270</v>
      </c>
      <c r="D13" s="213" t="s">
        <v>289</v>
      </c>
      <c r="E13" s="213" t="s">
        <v>290</v>
      </c>
      <c r="F13" s="214" t="s">
        <v>273</v>
      </c>
      <c r="G13" s="213" t="s">
        <v>291</v>
      </c>
      <c r="H13" s="214" t="s">
        <v>292</v>
      </c>
      <c r="I13" s="214" t="s">
        <v>275</v>
      </c>
      <c r="J13" s="213" t="s">
        <v>293</v>
      </c>
    </row>
    <row r="14" ht="22.5" customHeight="1" spans="1:10">
      <c r="A14" s="62"/>
      <c r="B14" s="62"/>
      <c r="C14" s="213" t="s">
        <v>270</v>
      </c>
      <c r="D14" s="213" t="s">
        <v>289</v>
      </c>
      <c r="E14" s="213" t="s">
        <v>294</v>
      </c>
      <c r="F14" s="214" t="s">
        <v>273</v>
      </c>
      <c r="G14" s="213" t="s">
        <v>295</v>
      </c>
      <c r="H14" s="214" t="s">
        <v>292</v>
      </c>
      <c r="I14" s="214" t="s">
        <v>275</v>
      </c>
      <c r="J14" s="213" t="s">
        <v>296</v>
      </c>
    </row>
    <row r="15" ht="22.5" customHeight="1" spans="1:10">
      <c r="A15" s="62"/>
      <c r="B15" s="62"/>
      <c r="C15" s="213" t="s">
        <v>270</v>
      </c>
      <c r="D15" s="213" t="s">
        <v>289</v>
      </c>
      <c r="E15" s="213" t="s">
        <v>297</v>
      </c>
      <c r="F15" s="214" t="s">
        <v>284</v>
      </c>
      <c r="G15" s="213" t="s">
        <v>298</v>
      </c>
      <c r="H15" s="214" t="s">
        <v>292</v>
      </c>
      <c r="I15" s="214" t="s">
        <v>275</v>
      </c>
      <c r="J15" s="213" t="s">
        <v>299</v>
      </c>
    </row>
    <row r="16" ht="22.5" customHeight="1" spans="1:10">
      <c r="A16" s="62"/>
      <c r="B16" s="62"/>
      <c r="C16" s="213" t="s">
        <v>270</v>
      </c>
      <c r="D16" s="213" t="s">
        <v>289</v>
      </c>
      <c r="E16" s="213" t="s">
        <v>300</v>
      </c>
      <c r="F16" s="214" t="s">
        <v>273</v>
      </c>
      <c r="G16" s="213" t="s">
        <v>291</v>
      </c>
      <c r="H16" s="214" t="s">
        <v>292</v>
      </c>
      <c r="I16" s="214" t="s">
        <v>275</v>
      </c>
      <c r="J16" s="213" t="s">
        <v>301</v>
      </c>
    </row>
    <row r="17" ht="22.5" customHeight="1" spans="1:10">
      <c r="A17" s="62"/>
      <c r="B17" s="62"/>
      <c r="C17" s="213" t="s">
        <v>270</v>
      </c>
      <c r="D17" s="213" t="s">
        <v>289</v>
      </c>
      <c r="E17" s="213" t="s">
        <v>302</v>
      </c>
      <c r="F17" s="214" t="s">
        <v>273</v>
      </c>
      <c r="G17" s="213" t="s">
        <v>291</v>
      </c>
      <c r="H17" s="214" t="s">
        <v>292</v>
      </c>
      <c r="I17" s="214" t="s">
        <v>275</v>
      </c>
      <c r="J17" s="213" t="s">
        <v>303</v>
      </c>
    </row>
    <row r="18" ht="22.5" customHeight="1" spans="1:10">
      <c r="A18" s="62"/>
      <c r="B18" s="62"/>
      <c r="C18" s="213" t="s">
        <v>270</v>
      </c>
      <c r="D18" s="213" t="s">
        <v>304</v>
      </c>
      <c r="E18" s="213" t="s">
        <v>305</v>
      </c>
      <c r="F18" s="214" t="s">
        <v>284</v>
      </c>
      <c r="G18" s="213" t="s">
        <v>306</v>
      </c>
      <c r="H18" s="214" t="s">
        <v>307</v>
      </c>
      <c r="I18" s="214" t="s">
        <v>275</v>
      </c>
      <c r="J18" s="213" t="s">
        <v>308</v>
      </c>
    </row>
    <row r="19" ht="22.5" customHeight="1" spans="1:10">
      <c r="A19" s="62"/>
      <c r="B19" s="62"/>
      <c r="C19" s="213" t="s">
        <v>270</v>
      </c>
      <c r="D19" s="213" t="s">
        <v>304</v>
      </c>
      <c r="E19" s="213" t="s">
        <v>309</v>
      </c>
      <c r="F19" s="214" t="s">
        <v>284</v>
      </c>
      <c r="G19" s="213" t="s">
        <v>306</v>
      </c>
      <c r="H19" s="214" t="s">
        <v>307</v>
      </c>
      <c r="I19" s="214" t="s">
        <v>275</v>
      </c>
      <c r="J19" s="213" t="s">
        <v>310</v>
      </c>
    </row>
    <row r="20" ht="22.5" customHeight="1" spans="1:10">
      <c r="A20" s="62"/>
      <c r="B20" s="62"/>
      <c r="C20" s="213" t="s">
        <v>270</v>
      </c>
      <c r="D20" s="213" t="s">
        <v>304</v>
      </c>
      <c r="E20" s="213" t="s">
        <v>311</v>
      </c>
      <c r="F20" s="214" t="s">
        <v>284</v>
      </c>
      <c r="G20" s="213" t="s">
        <v>306</v>
      </c>
      <c r="H20" s="214" t="s">
        <v>307</v>
      </c>
      <c r="I20" s="214" t="s">
        <v>275</v>
      </c>
      <c r="J20" s="213" t="s">
        <v>312</v>
      </c>
    </row>
    <row r="21" ht="22.5" customHeight="1" spans="1:10">
      <c r="A21" s="62"/>
      <c r="B21" s="62"/>
      <c r="C21" s="213" t="s">
        <v>270</v>
      </c>
      <c r="D21" s="213" t="s">
        <v>304</v>
      </c>
      <c r="E21" s="213" t="s">
        <v>283</v>
      </c>
      <c r="F21" s="214" t="s">
        <v>284</v>
      </c>
      <c r="G21" s="213" t="s">
        <v>306</v>
      </c>
      <c r="H21" s="214" t="s">
        <v>307</v>
      </c>
      <c r="I21" s="214" t="s">
        <v>275</v>
      </c>
      <c r="J21" s="213" t="s">
        <v>313</v>
      </c>
    </row>
    <row r="22" ht="22.5" customHeight="1" spans="1:10">
      <c r="A22" s="62"/>
      <c r="B22" s="62"/>
      <c r="C22" s="213" t="s">
        <v>270</v>
      </c>
      <c r="D22" s="213" t="s">
        <v>304</v>
      </c>
      <c r="E22" s="213" t="s">
        <v>314</v>
      </c>
      <c r="F22" s="214" t="s">
        <v>284</v>
      </c>
      <c r="G22" s="213" t="s">
        <v>306</v>
      </c>
      <c r="H22" s="214" t="s">
        <v>307</v>
      </c>
      <c r="I22" s="214" t="s">
        <v>275</v>
      </c>
      <c r="J22" s="213" t="s">
        <v>315</v>
      </c>
    </row>
    <row r="23" ht="22.5" customHeight="1" spans="1:10">
      <c r="A23" s="62"/>
      <c r="B23" s="62"/>
      <c r="C23" s="213" t="s">
        <v>316</v>
      </c>
      <c r="D23" s="213" t="s">
        <v>317</v>
      </c>
      <c r="E23" s="213" t="s">
        <v>318</v>
      </c>
      <c r="F23" s="214" t="s">
        <v>284</v>
      </c>
      <c r="G23" s="213" t="s">
        <v>291</v>
      </c>
      <c r="H23" s="214" t="s">
        <v>292</v>
      </c>
      <c r="I23" s="214" t="s">
        <v>275</v>
      </c>
      <c r="J23" s="213" t="s">
        <v>319</v>
      </c>
    </row>
    <row r="24" ht="22.5" customHeight="1" spans="1:10">
      <c r="A24" s="62"/>
      <c r="B24" s="62"/>
      <c r="C24" s="213" t="s">
        <v>316</v>
      </c>
      <c r="D24" s="213" t="s">
        <v>317</v>
      </c>
      <c r="E24" s="213" t="s">
        <v>320</v>
      </c>
      <c r="F24" s="214" t="s">
        <v>284</v>
      </c>
      <c r="G24" s="213" t="s">
        <v>291</v>
      </c>
      <c r="H24" s="214" t="s">
        <v>292</v>
      </c>
      <c r="I24" s="214" t="s">
        <v>275</v>
      </c>
      <c r="J24" s="213" t="s">
        <v>321</v>
      </c>
    </row>
    <row r="25" ht="22.5" customHeight="1" spans="1:10">
      <c r="A25" s="62"/>
      <c r="B25" s="62"/>
      <c r="C25" s="213" t="s">
        <v>322</v>
      </c>
      <c r="D25" s="213" t="s">
        <v>323</v>
      </c>
      <c r="E25" s="213" t="s">
        <v>324</v>
      </c>
      <c r="F25" s="214" t="s">
        <v>273</v>
      </c>
      <c r="G25" s="213" t="s">
        <v>325</v>
      </c>
      <c r="H25" s="214" t="s">
        <v>292</v>
      </c>
      <c r="I25" s="214" t="s">
        <v>275</v>
      </c>
      <c r="J25" s="213" t="s">
        <v>326</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巴三拉木</cp:lastModifiedBy>
  <dcterms:created xsi:type="dcterms:W3CDTF">2026-03-11T02:58:00Z</dcterms:created>
  <dcterms:modified xsi:type="dcterms:W3CDTF">2026-03-11T03:20:44Z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630C2168985F44218388D472717465B2_13</vt:lpwstr>
  </property>
  <property fmtid="{D5CDD505-2E9C-101B-9397-08002B2CF9AE}" pid="3" name="KSOProductBuildVer">
    <vt:lpwstr>2052-12.1.0.16388</vt:lpwstr>
  </property>
</Properties>
</file>