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903" firstSheet="9"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<sst xmlns="http://schemas.openxmlformats.org/spreadsheetml/2006/main" count="882" uniqueCount="375">
  <si>
    <t>预算01-1表</t>
  </si>
  <si>
    <t>2026年财务收支预算总表部门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</si>
  <si>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</si>
  <si>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</si>
  <si>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</si>
  <si>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</si>
  <si>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</si>
  <si>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</si>
  <si>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</si>
  <si>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</si>
  <si>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</si>
  <si>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</si>
  <si>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</si>
  <si>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</si>
  <si>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</si>
  <si>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</si>
  <si>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</si>
  <si>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</si>
  <si>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</si>
  <si>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</si>
  <si>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</si>
  <si>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</si>
  <si>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</si>
  <si>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</si>
  <si>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</si>
  <si>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</si>
  <si>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</si>
  <si>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</si>
  <si>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</si>
  <si>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</si>
  <si>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</si>
  <si>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</si>
  <si>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</si>
  <si>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</si>
  <si>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</si>
  <si>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</si>
  <si>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</si>
  <si>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</si>
  <si>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</si>
  <si>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</si>
  <si>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</si>
  <si>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</si>
  <si>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</si>
  <si>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</si>
  <si>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</si>
  <si>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</si>
  <si>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</si>
  <si>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</si>
  <si>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</si>
  <si>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</si>
  <si>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</si>
  <si>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</si>
  <si>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</si>
  <si>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</si>
  <si>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</si>
  <si>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</si>
  <si>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</si>
  <si>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</si>
  <si>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</si>
  <si>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</si>
  <si>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</si>
  <si>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</si>
  <si>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</si>
  <si>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</si>
  <si>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</si>
  <si>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</si>
  <si>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</si>
  <si>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</si>
  <si>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</si>
  <si>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</si>
  <si>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</si>
  <si>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</si>
  <si>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</si>
  <si>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</si>
  <si>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</si>
  <si>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</si>
  <si>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</si>
  <si>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</si>
  <si>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</si>
  <si>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</si>
  <si>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</si>
  <si>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</si>
  <si>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</si>
  <si>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</si>
  <si>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</si>
  <si>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</si>
  <si>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</si>
  <si>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</si>
  <si>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</si>
  <si>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</si>
  <si>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131010</t>
  </si>
  <si>
    <t>德钦县叶枝镇卫生院</t>
  </si>
  <si>
    <t>预算01-3表</t>
  </si>
  <si>
    <t>2026年部门支出预算表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</si>
  <si>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</si>
  <si>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</si>
  <si>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</si>
  <si>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</si>
  <si>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</si>
  <si>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</si>
  <si>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</si>
  <si>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</si>
  <si>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</si>
  <si>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</si>
  <si>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</si>
  <si>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</si>
  <si>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</si>
  <si>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</si>
  <si>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</si>
  <si>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</si>
  <si>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</si>
  <si>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</si>
  <si>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</si>
  <si>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</si>
  <si>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</si>
  <si>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</si>
  <si>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</si>
  <si>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</si>
  <si>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21003</t>
  </si>
  <si>
    <t>基层医疗卫生机构</t>
  </si>
  <si>
    <t>2100302</t>
  </si>
  <si>
    <t>乡镇卫生院</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</si>
  <si>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</si>
  <si>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</si>
  <si>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</si>
  <si>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</si>
  <si>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</si>
  <si>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</si>
  <si>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</si>
  <si>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</si>
  <si>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</si>
  <si>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</si>
  <si>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</si>
  <si>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</si>
  <si>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</si>
  <si>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</si>
  <si>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</si>
  <si>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</si>
  <si>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</si>
  <si>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</si>
  <si>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</si>
  <si>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</si>
  <si>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</si>
  <si>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</si>
  <si>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</si>
  <si>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</si>
  <si>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</si>
  <si>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</si>
  <si>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</si>
  <si>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</si>
  <si>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</si>
  <si>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</si>
  <si>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</si>
  <si>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</si>
  <si>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</si>
  <si>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</si>
  <si>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</si>
  <si>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</si>
  <si>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</si>
  <si>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</si>
  <si>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</si>
  <si>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</si>
  <si>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</si>
  <si>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</si>
  <si>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</si>
  <si>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</si>
  <si>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</si>
  <si>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</si>
  <si>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</si>
  <si>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</si>
  <si>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</si>
  <si>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</si>
  <si>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</si>
  <si>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</si>
  <si>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</si>
  <si>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</si>
  <si>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</si>
  <si>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</si>
  <si>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</si>
  <si>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</si>
  <si>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</si>
  <si>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</si>
  <si>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533422251100003577811</t>
  </si>
  <si>
    <t>事业人员工资支出</t>
  </si>
  <si>
    <t>30101</t>
  </si>
  <si>
    <t>基本工资</t>
  </si>
  <si>
    <t>30102</t>
  </si>
  <si>
    <t>津贴补贴</t>
  </si>
  <si>
    <t>533422251100003577820</t>
  </si>
  <si>
    <t>事业人员规范后绩效奖</t>
  </si>
  <si>
    <t>30107</t>
  </si>
  <si>
    <t>绩效工资</t>
  </si>
  <si>
    <t>533422251100003577832</t>
  </si>
  <si>
    <t>社会保障缴费</t>
  </si>
  <si>
    <t>30108</t>
  </si>
  <si>
    <t>机关事业单位基本养老保险缴费</t>
  </si>
  <si>
    <t>30110</t>
  </si>
  <si>
    <t>职工基本医疗保险缴费</t>
  </si>
  <si>
    <t>30111</t>
  </si>
  <si>
    <t>公务员医疗补助缴费</t>
  </si>
  <si>
    <t>30112</t>
  </si>
  <si>
    <t>其他社会保障缴费</t>
  </si>
  <si>
    <t>533422251100003577821</t>
  </si>
  <si>
    <t>30113</t>
  </si>
  <si>
    <t>533422251100003577827</t>
  </si>
  <si>
    <t>一般公用经费</t>
  </si>
  <si>
    <t>30211</t>
  </si>
  <si>
    <t>差旅费</t>
  </si>
  <si>
    <t>30206</t>
  </si>
  <si>
    <t>电费</t>
  </si>
  <si>
    <t>30201</t>
  </si>
  <si>
    <t>办公费</t>
  </si>
  <si>
    <t>533422251100003577826</t>
  </si>
  <si>
    <t>体检费</t>
  </si>
  <si>
    <t>533422251100003577824</t>
  </si>
  <si>
    <t>工会经费</t>
  </si>
  <si>
    <t>30228</t>
  </si>
  <si>
    <t>533422251100003577822</t>
  </si>
  <si>
    <t>公务用车运行维护费</t>
  </si>
  <si>
    <t>30231</t>
  </si>
  <si>
    <t>30305</t>
  </si>
  <si>
    <t>生活补助</t>
  </si>
  <si>
    <t>533422261100004987742</t>
  </si>
  <si>
    <t>村医及农村卫生员县级补助经费</t>
  </si>
  <si>
    <t>30199</t>
  </si>
  <si>
    <t>其他工资福利支出</t>
  </si>
  <si>
    <t>预算05-1表</t>
  </si>
  <si>
    <t>2026年部门项目支出预算表</t>
  </si>
  <si>
    <t>项目分类</t>
  </si>
  <si>
    <t>项目单位</t>
  </si>
  <si>
    <t>本年拨款</t>
  </si>
  <si>
    <t>其中：本次下达</t>
  </si>
  <si>
    <t>2026年开展医疗业务取得的事业收入资金</t>
  </si>
  <si>
    <t>事业发展类</t>
  </si>
  <si>
    <t>533422261100004890770</t>
  </si>
  <si>
    <t>30213</t>
  </si>
  <si>
    <t>维修（护）费</t>
  </si>
  <si>
    <t>30218</t>
  </si>
  <si>
    <t>专用材料费</t>
  </si>
  <si>
    <t>30226</t>
  </si>
  <si>
    <t>劳务费</t>
  </si>
  <si>
    <t>遗属人员生活补助资金</t>
  </si>
  <si>
    <t>专项业务类</t>
  </si>
  <si>
    <t>533422251100003575381</t>
  </si>
  <si>
    <t>预算05-2表</t>
  </si>
  <si>
    <t>2026年项目支出绩效目标表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</si>
  <si>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</si>
  <si>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</si>
  <si>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</si>
  <si>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</si>
  <si>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</si>
  <si>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</si>
  <si>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</si>
  <si>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</si>
  <si>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</si>
  <si>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</si>
  <si>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根据《云南省民政厅低生活保障特困人员救助供养孤儿基本生活保障标准的通知》(云民发〔2024〕58号)和《迪庆州民政局迪庆州财政局关于提高 2024年城乡居民最低生活保障特困人员救助供养孤儿基本生活保障标准的通知》(迪民发〔2024〕32号)文件要求，经报请县人民政府同意，决定提高我县城乡最低生活保障、特困人员救助供养、孤儿基本生活保障标准和城乡最低生活保障补助水平，保障遗属人员享受基本生活水平。</t>
  </si>
  <si>
    <t>产出指标</t>
  </si>
  <si>
    <t>数量指标</t>
  </si>
  <si>
    <t>享受遗属补助人数</t>
  </si>
  <si>
    <t>=</t>
  </si>
  <si>
    <t>1.00</t>
  </si>
  <si>
    <t>人</t>
  </si>
  <si>
    <t>定量指标</t>
  </si>
  <si>
    <t>享受遗属补助人数1个。</t>
  </si>
  <si>
    <t>质量指标</t>
  </si>
  <si>
    <t>遗属补助发放是否按标准发放</t>
  </si>
  <si>
    <t>8320.00</t>
  </si>
  <si>
    <t>元/人</t>
  </si>
  <si>
    <t>遗属补助发放是否按标准发放每人8320.00元</t>
  </si>
  <si>
    <t>时效指标</t>
  </si>
  <si>
    <t>资金到账后，发放是否及时100%</t>
  </si>
  <si>
    <t>100.00</t>
  </si>
  <si>
    <t>%</t>
  </si>
  <si>
    <t>遗属补助金是否及时发放</t>
  </si>
  <si>
    <t>效益指标</t>
  </si>
  <si>
    <t>社会效益</t>
  </si>
  <si>
    <t>遗属生活得到保障、获得感是否得到增强，生活水平提高。</t>
  </si>
  <si>
    <t>&gt;=</t>
  </si>
  <si>
    <t>生活水平提高</t>
  </si>
  <si>
    <t>年</t>
  </si>
  <si>
    <t>定性指标</t>
  </si>
  <si>
    <t>保障遗属人员基本最低生活水平以上。</t>
  </si>
  <si>
    <t>满意度指标</t>
  </si>
  <si>
    <t>服务对象满意度</t>
  </si>
  <si>
    <t>遗属补助金的标准是否满意</t>
  </si>
  <si>
    <t>&gt;</t>
  </si>
  <si>
    <t>满意/不满意</t>
  </si>
  <si>
    <t>元/学年</t>
  </si>
  <si>
    <t>补助人员满意度</t>
  </si>
  <si>
    <t>1、加强医政管理，提高医疗服务质量，降低医疗事故发生，质量是效益的根本；2、加强疾病的防疫，抓好传染病的防治管理；3、强化社区卫生服务建设，加强医院财务管理，理顺财务关系等；4、保证辖区内人民群众方便就医。</t>
  </si>
  <si>
    <t>诊疗人次每天达到</t>
  </si>
  <si>
    <t>40</t>
  </si>
  <si>
    <t>人次</t>
  </si>
  <si>
    <t>诊疗人次每天达到40人次以上。</t>
  </si>
  <si>
    <t>执行药品零差率销售</t>
  </si>
  <si>
    <t>100</t>
  </si>
  <si>
    <t>就诊诊断准确率</t>
  </si>
  <si>
    <t>90</t>
  </si>
  <si>
    <t>就诊诊断准确率达90%。</t>
  </si>
  <si>
    <t>处方书写合格率</t>
  </si>
  <si>
    <t>95</t>
  </si>
  <si>
    <t>年度处方书写合格95%。</t>
  </si>
  <si>
    <t>当天就诊病人当天完成率</t>
  </si>
  <si>
    <t>当天就诊病人当天完成率达100%。</t>
  </si>
  <si>
    <t>提高医疗水平及服务能力</t>
  </si>
  <si>
    <t>2026年度全年医疗服务诊疗人次、总收入、服务水平。</t>
  </si>
  <si>
    <t>生态效益</t>
  </si>
  <si>
    <t>医疗污水处理率100%</t>
  </si>
  <si>
    <t>污水处理率100%。</t>
  </si>
  <si>
    <t>就诊人员满意度</t>
  </si>
  <si>
    <t>病人满意度达90%以上</t>
  </si>
  <si>
    <t>预算06表</t>
  </si>
  <si>
    <t>2026年政府性基金预算支出预算表</t>
  </si>
  <si>
    <t>政府性基金预算支出预算表</t>
  </si>
  <si>
    <t>"=""单位名称：""&amp;Fx_First(""Parameter"",""@单位名称"")"</t>
  </si>
  <si>
    <t>政府性基金预算支出</t>
  </si>
  <si>
    <t>备注：2026年度本单位无政府性基金预算支出预算</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</si>
  <si>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</si>
  <si>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</si>
  <si>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</si>
  <si>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</si>
  <si>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</si>
  <si>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</si>
  <si>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</si>
  <si>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</si>
  <si>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</si>
  <si>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</si>
  <si>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备注：2026年度本单位无部门政府采购预算</t>
  </si>
  <si>
    <t>预算08表</t>
  </si>
  <si>
    <t>2026年部门政府购买服务预算表</t>
  </si>
  <si>
    <t>政府购买服务项目</t>
  </si>
  <si>
    <t>政府购买服务目录</t>
  </si>
  <si>
    <t>基金"</t>
  </si>
  <si>
    <t>政府性基金</t>
  </si>
  <si>
    <t>单位自筹</t>
  </si>
  <si>
    <t>事业单位经营收入</t>
  </si>
  <si>
    <t>备注：2026年度本单位无部门政府购买服务预算</t>
  </si>
  <si>
    <t>预算09-1表</t>
  </si>
  <si>
    <t>2026年对下转移支付预算表</t>
  </si>
  <si>
    <t>单位名称（项目）</t>
  </si>
  <si>
    <t>地区</t>
  </si>
  <si>
    <t>香格里拉市经济开发区</t>
  </si>
  <si>
    <t>香格里拉市</t>
  </si>
  <si>
    <t>维西县</t>
  </si>
  <si>
    <t>德钦县</t>
  </si>
  <si>
    <t>备注：2026年度本单位无对下转移支付预算</t>
  </si>
  <si>
    <t>预算09-2表</t>
  </si>
  <si>
    <t>2026年对下转移支付绩效目标表</t>
  </si>
  <si>
    <t>单位名称（项目名称）</t>
  </si>
  <si>
    <t>备注：2026年度本单位无对下转移支付绩效目标</t>
  </si>
  <si>
    <t>预算10表</t>
  </si>
  <si>
    <t>2026年新增资产配置表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</si>
  <si>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</si>
  <si>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</si>
  <si>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</si>
  <si>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</si>
  <si>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</si>
  <si>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</si>
  <si>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</si>
  <si>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</si>
  <si>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备注：2026年度本单位无新增资产配置</t>
  </si>
  <si>
    <t>预算11表</t>
  </si>
  <si>
    <t>2026年中央转移支付补助项目支出预算表</t>
  </si>
  <si>
    <t>上级补助</t>
  </si>
  <si>
    <t>备注：2026年度本单位无中央转移支付补助项目支出预算</t>
  </si>
  <si>
    <t>预算12表</t>
  </si>
  <si>
    <t>2025年部门项目中期规划预算表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</si>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</sst>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theme="1"/>
      <name val="宋体"/>
      <charset val="134"/>
      <scheme val="minor"/>
    </font>
    <font>
      <sz val="22"/>
      <color theme="1"/>
      <name val="宋体"/>
      <charset val="134"/>
    </font>
    <font>
      <sz val="11"/>
      <name val="宋体"/>
      <charset val="134"/>
      <scheme val="minor"/>
    </font>
    <font>
      <sz val="9"/>
      <name val="宋体"/>
      <charset val="134"/>
    </font>
    <font>
      <sz val="22"/>
      <name val="宋体"/>
      <charset val="134"/>
    </font>
    <font>
      <sz val="11"/>
      <name val="宋体"/>
      <charset val="134"/>
    </font>
    <font>
      <sz val="11"/>
      <color rgb="FF000000"/>
      <name val="宋体"/>
      <charset val="134"/>
    </font>
    <font>
      <sz val="10"/>
      <color rgb="FF000000"/>
      <name val="宋体"/>
      <charset val="134"/>
    </font>
    <font>
      <sz val="9"/>
      <color theme="1"/>
      <name val="宋体"/>
      <charset val="134"/>
    </font>
    <font>
      <sz val="9"/>
      <color rgb="FF000000"/>
      <name val="宋体"/>
      <charset val="134"/>
    </font>
    <font>
      <sz val="11"/>
      <color theme="1"/>
      <name val="宋体"/>
      <charset val="134"/>
    </font>
    <font>
      <sz val="13.5"/>
      <name val="normal"/>
      <charset val="134"/>
    </font>
    <font>
      <sz val="11"/>
      <color theme="1"/>
      <name val="宋体"/>
      <charset val="134"/>
      <scheme val="major"/>
    </font>
    <font>
      <sz val="22"/>
      <name val="宋体"/>
      <charset val="134"/>
      <scheme val="major"/>
    </font>
    <font>
      <sz val="11"/>
      <name val="宋体"/>
      <charset val="134"/>
      <scheme val="major"/>
    </font>
    <font>
      <sz val="22"/>
      <color rgb="FF000000"/>
      <name val="宋体"/>
      <charset val="134"/>
    </font>
    <font>
      <b/>
      <sz val="23"/>
      <color rgb="FF000000"/>
      <name val="宋体"/>
      <charset val="134"/>
    </font>
    <font>
      <sz val="10"/>
      <color theme="1"/>
      <name val="宋体"/>
      <charset val="134"/>
    </font>
    <font>
      <sz val="27"/>
      <name val="宋体"/>
      <charset val="134"/>
    </font>
    <font>
      <sz val="9.75"/>
      <color rgb="FF000000"/>
      <name val="SimSun"/>
      <charset val="134"/>
    </font>
    <font>
      <b/>
      <sz val="21"/>
      <color rgb="FF000000"/>
      <name val="宋体"/>
      <charset val="134"/>
    </font>
    <font>
      <sz val="11"/>
      <name val="SimSun"/>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4" borderId="27" applyNumberFormat="0" applyAlignment="0" applyProtection="0">
      <alignment vertical="center"/>
    </xf>
    <xf numFmtId="0" fontId="32" fillId="5" borderId="28" applyNumberFormat="0" applyAlignment="0" applyProtection="0">
      <alignment vertical="center"/>
    </xf>
    <xf numFmtId="0" fontId="33" fillId="5" borderId="27" applyNumberFormat="0" applyAlignment="0" applyProtection="0">
      <alignment vertical="center"/>
    </xf>
    <xf numFmtId="0" fontId="34" fillId="6"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3" fillId="0" borderId="7">
      <alignment horizontal="right" vertical="center"/>
    </xf>
    <xf numFmtId="49" fontId="3" fillId="0" borderId="7">
      <alignment horizontal="left" vertical="center" wrapText="1"/>
    </xf>
    <xf numFmtId="176" fontId="3" fillId="0" borderId="7">
      <alignment horizontal="right" vertical="center"/>
    </xf>
    <xf numFmtId="177" fontId="3" fillId="0" borderId="7">
      <alignment horizontal="right" vertical="center"/>
    </xf>
    <xf numFmtId="178" fontId="3" fillId="0" borderId="7">
      <alignment horizontal="right" vertical="center"/>
    </xf>
    <xf numFmtId="179" fontId="3" fillId="0" borderId="7">
      <alignment horizontal="right" vertical="center"/>
    </xf>
    <xf numFmtId="10" fontId="3" fillId="0" borderId="7">
      <alignment horizontal="right" vertical="center"/>
    </xf>
    <xf numFmtId="180" fontId="3" fillId="0" borderId="7">
      <alignment horizontal="right" vertical="center"/>
    </xf>
    <xf numFmtId="0" fontId="42" fillId="0" borderId="0">
      <alignment vertical="top"/>
      <protection locked="0"/>
    </xf>
  </cellStyleXfs>
  <cellXfs count="223">
    <xf numFmtId="0" fontId="0" fillId="0" borderId="0" xfId="0" applyFont="1">
      <alignment vertical="center"/>
    </xf>
    <xf numFmtId="0" fontId="0" fillId="0" borderId="0" xfId="0" applyFont="1" applyBorder="1">
      <alignment vertical="center"/>
    </xf>
    <xf numFmtId="0" fontId="1" fillId="0" borderId="0" xfId="0" applyFont="1" applyBorder="1">
      <alignment vertical="center"/>
    </xf>
    <xf numFmtId="0" fontId="0" fillId="0" borderId="0" xfId="0" applyFont="1" applyFill="1" applyBorder="1" applyAlignment="1"/>
    <xf numFmtId="0" fontId="0" fillId="0" borderId="0" xfId="0" applyFill="1" applyBorder="1" applyAlignment="1" applyProtection="1">
      <alignment horizontal="left" vertical="center"/>
    </xf>
    <xf numFmtId="0" fontId="0" fillId="0" borderId="0" xfId="0" applyFont="1" applyAlignment="1">
      <alignment horizontal="left" vertical="center"/>
    </xf>
    <xf numFmtId="0" fontId="0" fillId="0" borderId="0" xfId="0" applyFont="1" applyAlignment="1">
      <alignment horizontal="center" vertical="center"/>
    </xf>
    <xf numFmtId="49" fontId="2" fillId="0" borderId="0" xfId="50" applyNumberFormat="1" applyFont="1" applyBorder="1" applyAlignment="1">
      <alignment horizontal="center" vertical="center" wrapText="1"/>
    </xf>
    <xf numFmtId="0" fontId="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5" fillId="0" borderId="0" xfId="50" applyNumberFormat="1" applyFont="1" applyBorder="1">
      <alignment horizontal="left" vertical="center" wrapText="1"/>
    </xf>
    <xf numFmtId="49" fontId="5" fillId="0" borderId="0" xfId="50" applyNumberFormat="1"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7"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protection locked="0"/>
    </xf>
    <xf numFmtId="4" fontId="9" fillId="0" borderId="7" xfId="0" applyNumberFormat="1" applyFont="1" applyFill="1" applyBorder="1" applyAlignment="1"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10" fillId="0" borderId="0" xfId="0" applyFont="1">
      <alignment vertical="center"/>
    </xf>
    <xf numFmtId="49" fontId="3" fillId="0" borderId="0" xfId="50" applyNumberFormat="1" applyFont="1" applyBorder="1" applyAlignment="1">
      <alignment horizontal="right" vertical="center" wrapText="1"/>
    </xf>
    <xf numFmtId="0" fontId="10" fillId="0" borderId="0" xfId="0" applyFont="1" applyBorder="1">
      <alignment vertical="center"/>
    </xf>
    <xf numFmtId="49" fontId="5" fillId="0" borderId="8" xfId="50" applyNumberFormat="1" applyFont="1" applyBorder="1" applyAlignment="1">
      <alignment horizontal="center" vertical="center" wrapText="1"/>
    </xf>
    <xf numFmtId="49" fontId="5" fillId="0" borderId="9" xfId="50" applyNumberFormat="1" applyFont="1" applyBorder="1">
      <alignment horizontal="left" vertical="center" wrapText="1"/>
    </xf>
    <xf numFmtId="49" fontId="5" fillId="0" borderId="7" xfId="50" applyNumberFormat="1" applyFont="1" applyBorder="1">
      <alignment horizontal="left" vertical="center" wrapText="1"/>
    </xf>
    <xf numFmtId="49" fontId="5" fillId="0" borderId="7" xfId="50" applyNumberFormat="1" applyFont="1" applyBorder="1" applyAlignment="1">
      <alignment horizontal="center" vertical="center" wrapText="1"/>
    </xf>
    <xf numFmtId="49" fontId="3" fillId="0" borderId="6" xfId="50" applyNumberFormat="1" applyFont="1" applyBorder="1">
      <alignment horizontal="left" vertical="center" wrapText="1"/>
    </xf>
    <xf numFmtId="176" fontId="5" fillId="0" borderId="7" xfId="51" applyNumberFormat="1" applyFont="1" applyBorder="1" applyAlignment="1">
      <alignment horizontal="right" vertical="center" wrapText="1"/>
    </xf>
    <xf numFmtId="49" fontId="5" fillId="0" borderId="10" xfId="50" applyNumberFormat="1" applyFont="1" applyBorder="1" applyAlignment="1">
      <alignment horizontal="left" vertical="center" wrapText="1"/>
    </xf>
    <xf numFmtId="49" fontId="5" fillId="0" borderId="5" xfId="50" applyNumberFormat="1" applyFont="1" applyBorder="1" applyAlignment="1">
      <alignment horizontal="left" vertical="center" wrapText="1"/>
    </xf>
    <xf numFmtId="49" fontId="5" fillId="0" borderId="11" xfId="50" applyNumberFormat="1" applyFont="1" applyBorder="1" applyAlignment="1">
      <alignment horizontal="left" vertical="center" wrapText="1"/>
    </xf>
    <xf numFmtId="0" fontId="10" fillId="0" borderId="0" xfId="0" applyFont="1" applyAlignment="1">
      <alignment horizontal="center" vertical="center"/>
    </xf>
    <xf numFmtId="49" fontId="5" fillId="0" borderId="6" xfId="50" applyNumberFormat="1" applyFont="1" applyBorder="1">
      <alignment horizontal="left" vertical="center" wrapText="1"/>
    </xf>
    <xf numFmtId="49" fontId="11"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0" fontId="12" fillId="0" borderId="0" xfId="0" applyFont="1">
      <alignment vertical="center"/>
    </xf>
    <xf numFmtId="49" fontId="13" fillId="0" borderId="0" xfId="50" applyNumberFormat="1" applyFont="1" applyBorder="1" applyAlignment="1">
      <alignment horizontal="center" vertical="center" wrapText="1"/>
    </xf>
    <xf numFmtId="49" fontId="14" fillId="0" borderId="12" xfId="50" applyNumberFormat="1" applyFont="1" applyBorder="1">
      <alignment horizontal="left" vertical="center" wrapText="1"/>
    </xf>
    <xf numFmtId="0" fontId="12" fillId="0" borderId="12" xfId="0" applyFont="1" applyBorder="1">
      <alignment vertical="center"/>
    </xf>
    <xf numFmtId="49" fontId="14" fillId="0" borderId="12" xfId="50" applyNumberFormat="1" applyFont="1" applyBorder="1" applyAlignment="1">
      <alignment horizontal="right" vertical="center" wrapText="1"/>
    </xf>
    <xf numFmtId="49" fontId="14" fillId="0" borderId="8" xfId="50" applyNumberFormat="1" applyFont="1" applyBorder="1" applyAlignment="1">
      <alignment horizontal="center" vertical="center" wrapText="1"/>
    </xf>
    <xf numFmtId="49" fontId="14" fillId="0" borderId="8" xfId="50" applyNumberFormat="1" applyFont="1" applyBorder="1">
      <alignment horizontal="left" vertical="center" wrapText="1"/>
    </xf>
    <xf numFmtId="49" fontId="14" fillId="0" borderId="8" xfId="50" applyNumberFormat="1" applyFont="1" applyBorder="1" applyAlignment="1">
      <alignment horizontal="right" vertical="center" wrapText="1"/>
    </xf>
    <xf numFmtId="49" fontId="3" fillId="0" borderId="0" xfId="50" applyNumberFormat="1" applyFont="1" applyBorder="1">
      <alignment horizontal="left" vertical="center" wrapText="1"/>
    </xf>
    <xf numFmtId="49" fontId="5" fillId="0" borderId="8" xfId="50" applyNumberFormat="1" applyFont="1" applyBorder="1">
      <alignment horizontal="left" vertical="center" wrapText="1"/>
    </xf>
    <xf numFmtId="176" fontId="5" fillId="0" borderId="8" xfId="51" applyNumberFormat="1" applyFont="1" applyBorder="1" applyAlignment="1">
      <alignment horizontal="right" vertical="center" wrapText="1"/>
    </xf>
    <xf numFmtId="0" fontId="0" fillId="0" borderId="0" xfId="0" applyFill="1" applyBorder="1" applyAlignment="1" applyProtection="1">
      <alignment vertical="center"/>
    </xf>
    <xf numFmtId="0" fontId="15" fillId="0" borderId="0" xfId="0" applyFont="1" applyFill="1" applyAlignment="1" applyProtection="1">
      <alignment horizontal="center" vertical="center" wrapText="1"/>
    </xf>
    <xf numFmtId="0" fontId="16" fillId="0" borderId="0" xfId="0" applyFont="1" applyFill="1" applyAlignment="1" applyProtection="1">
      <alignment horizontal="center" vertical="center"/>
    </xf>
    <xf numFmtId="0" fontId="16" fillId="0" borderId="0" xfId="0" applyFont="1" applyFill="1" applyAlignment="1" applyProtection="1">
      <alignment horizontal="center" vertical="center"/>
      <protection locked="0"/>
    </xf>
    <xf numFmtId="0" fontId="9" fillId="0" borderId="0" xfId="0" applyFont="1" applyFill="1" applyAlignment="1" applyProtection="1">
      <alignment horizontal="left" vertical="center"/>
    </xf>
    <xf numFmtId="0" fontId="6" fillId="0" borderId="0" xfId="0" applyFont="1" applyFill="1" applyAlignment="1" applyProtection="1"/>
    <xf numFmtId="0" fontId="9" fillId="0" borderId="0" xfId="0" applyFont="1" applyFill="1" applyAlignment="1" applyProtection="1">
      <alignment horizontal="right"/>
      <protection locked="0"/>
    </xf>
    <xf numFmtId="0" fontId="9" fillId="0" borderId="0" xfId="0" applyFont="1" applyFill="1" applyAlignment="1" applyProtection="1">
      <alignment horizontal="right"/>
    </xf>
    <xf numFmtId="0" fontId="6" fillId="0" borderId="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9" fillId="0" borderId="6"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15" xfId="0" applyFont="1" applyFill="1" applyBorder="1" applyAlignment="1" applyProtection="1">
      <alignment horizontal="right" vertical="center"/>
    </xf>
    <xf numFmtId="4" fontId="9" fillId="0" borderId="15" xfId="0" applyNumberFormat="1" applyFont="1" applyFill="1" applyBorder="1" applyAlignment="1" applyProtection="1">
      <alignment horizontal="right" vertical="center"/>
      <protection locked="0"/>
    </xf>
    <xf numFmtId="4" fontId="9" fillId="0" borderId="7" xfId="0" applyNumberFormat="1" applyFont="1" applyFill="1" applyBorder="1" applyAlignment="1" applyProtection="1">
      <alignment horizontal="right" vertical="center"/>
      <protection locked="0"/>
    </xf>
    <xf numFmtId="0" fontId="9" fillId="0" borderId="16" xfId="0" applyFont="1" applyFill="1" applyBorder="1" applyAlignment="1" applyProtection="1">
      <alignment horizontal="center" vertical="center"/>
    </xf>
    <xf numFmtId="0" fontId="9" fillId="0" borderId="14" xfId="0" applyFont="1" applyFill="1" applyBorder="1" applyAlignment="1" applyProtection="1">
      <alignment horizontal="left" vertical="center"/>
    </xf>
    <xf numFmtId="49" fontId="2" fillId="0" borderId="10" xfId="50" applyNumberFormat="1" applyFont="1" applyBorder="1" applyAlignment="1">
      <alignment horizontal="center" vertical="center" wrapText="1"/>
    </xf>
    <xf numFmtId="49" fontId="2" fillId="0" borderId="5" xfId="50" applyNumberFormat="1" applyFont="1" applyBorder="1" applyAlignment="1">
      <alignment horizontal="center" vertical="center" wrapText="1"/>
    </xf>
    <xf numFmtId="49" fontId="2" fillId="0" borderId="11" xfId="50" applyNumberFormat="1" applyFont="1" applyBorder="1" applyAlignment="1">
      <alignment horizontal="center" vertical="center" wrapText="1"/>
    </xf>
    <xf numFmtId="49" fontId="5" fillId="0" borderId="0" xfId="50" applyNumberFormat="1" applyFont="1" applyBorder="1" applyAlignment="1">
      <alignment horizontal="right" vertical="center" wrapText="1"/>
    </xf>
    <xf numFmtId="49" fontId="5" fillId="0" borderId="17" xfId="50" applyNumberFormat="1" applyFont="1" applyBorder="1" applyAlignment="1">
      <alignment horizontal="center" vertical="center" wrapText="1"/>
    </xf>
    <xf numFmtId="49" fontId="5" fillId="0" borderId="9" xfId="50" applyNumberFormat="1" applyFont="1" applyBorder="1" applyAlignment="1">
      <alignment horizontal="center" vertical="center" wrapText="1"/>
    </xf>
    <xf numFmtId="0" fontId="0" fillId="0" borderId="0" xfId="0" applyFont="1" applyFill="1" applyBorder="1" applyAlignment="1" applyProtection="1">
      <alignment vertical="center"/>
    </xf>
    <xf numFmtId="0" fontId="0" fillId="0" borderId="0" xfId="0" applyFont="1" applyAlignment="1">
      <alignment vertical="center"/>
    </xf>
    <xf numFmtId="49" fontId="2" fillId="0" borderId="0" xfId="50" applyNumberFormat="1" applyFont="1" applyBorder="1" applyAlignment="1">
      <alignment horizontal="center" vertical="center"/>
    </xf>
    <xf numFmtId="0" fontId="0" fillId="0" borderId="0" xfId="0" applyFont="1" applyBorder="1" applyAlignment="1">
      <alignment vertical="center"/>
    </xf>
    <xf numFmtId="49" fontId="4" fillId="0" borderId="0" xfId="50" applyNumberFormat="1" applyFont="1" applyBorder="1" applyAlignment="1">
      <alignment horizontal="center" vertical="center"/>
    </xf>
    <xf numFmtId="0" fontId="8" fillId="0" borderId="0" xfId="0" applyFont="1" applyFill="1" applyAlignment="1" applyProtection="1">
      <alignment horizontal="left" vertical="center"/>
      <protection locked="0"/>
    </xf>
    <xf numFmtId="0" fontId="17" fillId="0" borderId="0" xfId="0" applyFont="1" applyFill="1" applyAlignment="1" applyProtection="1">
      <alignment vertical="center"/>
    </xf>
    <xf numFmtId="0" fontId="6"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xf>
    <xf numFmtId="0" fontId="6" fillId="0" borderId="7" xfId="0" applyFont="1" applyFill="1" applyBorder="1" applyAlignment="1" applyProtection="1">
      <alignment horizontal="center" vertical="center"/>
      <protection locked="0"/>
    </xf>
    <xf numFmtId="3" fontId="6"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xf>
    <xf numFmtId="0" fontId="10" fillId="0" borderId="7" xfId="0" applyFont="1" applyFill="1" applyBorder="1" applyAlignment="1" applyProtection="1">
      <alignment horizontal="left" vertical="center" wrapText="1"/>
    </xf>
    <xf numFmtId="0" fontId="10" fillId="0" borderId="7" xfId="0" applyFont="1" applyFill="1" applyBorder="1" applyAlignment="1" applyProtection="1">
      <alignment vertical="center"/>
    </xf>
    <xf numFmtId="0" fontId="10" fillId="0" borderId="7" xfId="0" applyFont="1" applyFill="1" applyBorder="1" applyAlignment="1" applyProtection="1">
      <alignment vertical="top"/>
      <protection locked="0"/>
    </xf>
    <xf numFmtId="49" fontId="10" fillId="0" borderId="7" xfId="50" applyFont="1">
      <alignment horizontal="left" vertical="center" wrapText="1"/>
    </xf>
    <xf numFmtId="0" fontId="10" fillId="0" borderId="7" xfId="0" applyFont="1" applyFill="1" applyBorder="1" applyAlignment="1" applyProtection="1">
      <alignment vertical="center" wrapText="1"/>
    </xf>
    <xf numFmtId="49" fontId="10" fillId="0" borderId="7" xfId="50" applyFont="1" applyAlignment="1">
      <alignment horizontal="left" vertical="center"/>
    </xf>
    <xf numFmtId="0" fontId="0" fillId="0" borderId="0" xfId="0" applyFont="1" applyFill="1" applyBorder="1" applyAlignment="1" applyProtection="1">
      <alignment horizontal="left" vertical="center"/>
    </xf>
    <xf numFmtId="0" fontId="6" fillId="0"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xf>
    <xf numFmtId="0" fontId="6" fillId="0" borderId="8" xfId="0" applyFont="1" applyFill="1" applyBorder="1" applyAlignment="1" applyProtection="1">
      <alignment horizontal="center" vertical="center"/>
      <protection locked="0"/>
    </xf>
    <xf numFmtId="3" fontId="10" fillId="0" borderId="8" xfId="0" applyNumberFormat="1" applyFont="1" applyFill="1" applyBorder="1" applyAlignment="1" applyProtection="1">
      <alignment horizontal="center" vertical="center"/>
    </xf>
    <xf numFmtId="0" fontId="10" fillId="0" borderId="8"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top" wrapText="1"/>
      <protection locked="0"/>
    </xf>
    <xf numFmtId="4" fontId="6" fillId="0" borderId="8" xfId="0" applyNumberFormat="1" applyFont="1" applyFill="1" applyBorder="1" applyAlignment="1" applyProtection="1">
      <alignment horizontal="left" vertical="center" wrapText="1"/>
      <protection locked="0"/>
    </xf>
    <xf numFmtId="176" fontId="10" fillId="0" borderId="8" xfId="51" applyFont="1" applyBorder="1" applyAlignment="1">
      <alignment horizontal="left" vertical="center"/>
    </xf>
    <xf numFmtId="4" fontId="6" fillId="0" borderId="8" xfId="0" applyNumberFormat="1" applyFont="1" applyFill="1" applyBorder="1" applyAlignment="1" applyProtection="1">
      <alignment horizontal="left" vertical="center"/>
      <protection locked="0"/>
    </xf>
    <xf numFmtId="49" fontId="10" fillId="0" borderId="8" xfId="50" applyFont="1" applyBorder="1" applyAlignment="1">
      <alignment horizontal="left" vertical="center" wrapText="1"/>
    </xf>
    <xf numFmtId="0" fontId="10" fillId="0" borderId="8" xfId="0" applyFont="1" applyFill="1" applyBorder="1" applyAlignment="1" applyProtection="1">
      <alignment horizontal="left" vertical="center"/>
    </xf>
    <xf numFmtId="4" fontId="6" fillId="0" borderId="8" xfId="0" applyNumberFormat="1" applyFont="1" applyFill="1" applyBorder="1" applyAlignment="1" applyProtection="1">
      <alignment horizontal="left" vertical="center" wrapText="1"/>
    </xf>
    <xf numFmtId="4" fontId="6" fillId="0" borderId="8" xfId="0" applyNumberFormat="1" applyFont="1" applyFill="1" applyBorder="1" applyAlignment="1" applyProtection="1">
      <alignment horizontal="left" vertical="center"/>
    </xf>
    <xf numFmtId="0" fontId="0" fillId="0" borderId="0" xfId="0" applyFont="1" applyFill="1" applyBorder="1" applyAlignment="1">
      <alignment vertical="center"/>
    </xf>
    <xf numFmtId="49" fontId="2" fillId="0" borderId="0" xfId="50" applyNumberFormat="1" applyFont="1" applyBorder="1" applyAlignment="1">
      <alignment horizontal="left" vertical="center" wrapText="1"/>
    </xf>
    <xf numFmtId="0" fontId="0" fillId="0" borderId="0" xfId="0" applyFont="1" applyBorder="1" applyAlignment="1">
      <alignment horizontal="left" vertical="center"/>
    </xf>
    <xf numFmtId="49" fontId="18" fillId="0" borderId="0" xfId="50" applyNumberFormat="1" applyFont="1" applyBorder="1" applyAlignment="1">
      <alignment horizontal="center" vertical="center" wrapText="1"/>
    </xf>
    <xf numFmtId="49" fontId="18" fillId="0" borderId="0" xfId="50" applyNumberFormat="1" applyFont="1" applyBorder="1" applyAlignment="1">
      <alignment horizontal="left" vertical="center" wrapText="1"/>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left"/>
      <protection locked="0"/>
    </xf>
    <xf numFmtId="0" fontId="6" fillId="0" borderId="0" xfId="0" applyFont="1" applyFill="1" applyAlignment="1" applyProtection="1">
      <protection locked="0"/>
    </xf>
    <xf numFmtId="0" fontId="10" fillId="0" borderId="0" xfId="0" applyFont="1" applyFill="1" applyAlignment="1" applyProtection="1">
      <alignment vertical="top"/>
      <protection locked="0"/>
    </xf>
    <xf numFmtId="0" fontId="6" fillId="0" borderId="0" xfId="0" applyFont="1" applyFill="1" applyAlignment="1" applyProtection="1">
      <alignment horizontal="right"/>
      <protection locked="0"/>
    </xf>
    <xf numFmtId="0" fontId="6" fillId="0" borderId="7"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7" xfId="0" applyFont="1" applyFill="1" applyBorder="1" applyAlignment="1">
      <alignment horizontal="left" vertical="center"/>
    </xf>
    <xf numFmtId="0" fontId="8" fillId="0" borderId="7" xfId="0" applyFont="1" applyFill="1" applyBorder="1" applyAlignment="1" applyProtection="1">
      <alignment horizontal="left" vertical="center"/>
    </xf>
    <xf numFmtId="4" fontId="9" fillId="0" borderId="7" xfId="0" applyNumberFormat="1" applyFont="1" applyFill="1" applyBorder="1" applyAlignment="1" applyProtection="1">
      <alignment horizontal="left" vertical="center"/>
      <protection locked="0"/>
    </xf>
    <xf numFmtId="176" fontId="10" fillId="0" borderId="8" xfId="51" applyNumberFormat="1" applyFont="1" applyBorder="1" applyAlignment="1">
      <alignment horizontal="left" vertical="center"/>
    </xf>
    <xf numFmtId="176" fontId="10" fillId="0" borderId="4" xfId="51" applyNumberFormat="1" applyFont="1" applyBorder="1">
      <alignment horizontal="right" vertical="center"/>
    </xf>
    <xf numFmtId="176" fontId="10" fillId="0" borderId="7" xfId="51" applyNumberFormat="1" applyFont="1" applyBorder="1">
      <alignment horizontal="right" vertical="center"/>
    </xf>
    <xf numFmtId="176" fontId="10" fillId="0" borderId="18" xfId="51" applyNumberFormat="1" applyFont="1" applyBorder="1" applyAlignment="1">
      <alignment horizontal="left" vertical="center"/>
    </xf>
    <xf numFmtId="176" fontId="10" fillId="0" borderId="13" xfId="51" applyNumberFormat="1" applyFont="1" applyBorder="1">
      <alignment horizontal="right" vertical="center"/>
    </xf>
    <xf numFmtId="176" fontId="10" fillId="0" borderId="1" xfId="51" applyNumberFormat="1" applyFont="1" applyBorder="1">
      <alignment horizontal="right" vertical="center"/>
    </xf>
    <xf numFmtId="176" fontId="10" fillId="0" borderId="8" xfId="51" applyNumberFormat="1" applyFont="1" applyBorder="1">
      <alignment horizontal="right" vertical="center"/>
    </xf>
    <xf numFmtId="0" fontId="0" fillId="0" borderId="8" xfId="0" applyFont="1" applyBorder="1" applyAlignment="1">
      <alignment horizontal="left" vertical="center"/>
    </xf>
    <xf numFmtId="0" fontId="0" fillId="0" borderId="8" xfId="0" applyFont="1" applyBorder="1">
      <alignment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 fillId="0" borderId="0" xfId="0" applyFont="1">
      <alignment vertical="center"/>
    </xf>
    <xf numFmtId="0" fontId="10" fillId="0" borderId="0" xfId="0" applyFont="1" applyAlignment="1">
      <alignment horizontal="left" vertical="center"/>
    </xf>
    <xf numFmtId="49" fontId="3" fillId="0" borderId="6" xfId="50" applyNumberFormat="1" applyFont="1" applyBorder="1" applyAlignment="1">
      <alignment horizontal="center" vertical="center" wrapText="1"/>
    </xf>
    <xf numFmtId="49" fontId="3" fillId="0" borderId="6" xfId="50" applyNumberFormat="1" applyFont="1" applyBorder="1" applyAlignment="1">
      <alignment horizontal="right" vertical="center" wrapText="1"/>
    </xf>
    <xf numFmtId="176" fontId="5" fillId="0" borderId="7" xfId="51" applyNumberFormat="1" applyFont="1" applyBorder="1" applyAlignment="1">
      <alignment horizontal="center" vertical="center" wrapText="1"/>
    </xf>
    <xf numFmtId="176" fontId="5" fillId="0" borderId="7" xfId="51" applyNumberFormat="1" applyFont="1" applyBorder="1" applyAlignment="1">
      <alignment horizontal="left" vertical="center" wrapText="1"/>
    </xf>
    <xf numFmtId="0" fontId="5" fillId="0" borderId="0" xfId="57" applyFont="1" applyFill="1" applyBorder="1" applyAlignment="1" applyProtection="1">
      <alignment horizontal="center"/>
    </xf>
    <xf numFmtId="0" fontId="17" fillId="0" borderId="0" xfId="0" applyFont="1" applyFill="1" applyAlignment="1" applyProtection="1">
      <alignment vertical="top"/>
    </xf>
    <xf numFmtId="0" fontId="7" fillId="0" borderId="0" xfId="0" applyFont="1" applyFill="1" applyAlignment="1" applyProtection="1">
      <alignment horizontal="right" vertical="center"/>
    </xf>
    <xf numFmtId="0" fontId="9" fillId="0" borderId="0" xfId="0" applyFont="1" applyFill="1" applyAlignment="1" applyProtection="1">
      <alignment horizontal="right" vertical="center"/>
    </xf>
    <xf numFmtId="0" fontId="15"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49" fontId="10" fillId="0" borderId="0" xfId="0" applyNumberFormat="1" applyFont="1" applyFill="1" applyAlignment="1" applyProtection="1"/>
    <xf numFmtId="0" fontId="10" fillId="0" borderId="0" xfId="0" applyFont="1" applyFill="1" applyAlignment="1" applyProtection="1"/>
    <xf numFmtId="0" fontId="6" fillId="0" borderId="0" xfId="0" applyFont="1" applyFill="1" applyAlignment="1" applyProtection="1">
      <alignment horizontal="right"/>
    </xf>
    <xf numFmtId="176" fontId="21" fillId="0" borderId="7" xfId="51" applyNumberFormat="1" applyFont="1" applyBorder="1" applyAlignment="1">
      <alignment horizontal="left" vertical="center" wrapText="1"/>
    </xf>
    <xf numFmtId="176" fontId="5" fillId="0" borderId="8" xfId="51" applyNumberFormat="1" applyFont="1" applyBorder="1" applyAlignment="1">
      <alignment horizontal="center" vertical="center" wrapText="1"/>
    </xf>
    <xf numFmtId="176" fontId="5" fillId="0" borderId="9" xfId="51" applyNumberFormat="1" applyFont="1" applyBorder="1" applyAlignment="1">
      <alignment horizontal="center" vertical="center" wrapText="1"/>
    </xf>
    <xf numFmtId="49" fontId="5" fillId="0" borderId="7" xfId="50" applyNumberFormat="1" applyFont="1" applyBorder="1" applyAlignment="1">
      <alignment horizontal="left" vertical="center" wrapText="1"/>
    </xf>
    <xf numFmtId="49" fontId="5" fillId="0" borderId="7" xfId="50" applyNumberFormat="1" applyFont="1" applyBorder="1" applyAlignment="1">
      <alignment horizontal="left" vertical="center" wrapText="1" indent="1"/>
    </xf>
    <xf numFmtId="49" fontId="5" fillId="0" borderId="7" xfId="50" applyNumberFormat="1" applyFont="1" applyBorder="1" applyAlignment="1">
      <alignment horizontal="left" vertical="center" wrapText="1" indent="2"/>
    </xf>
    <xf numFmtId="49" fontId="5" fillId="2" borderId="7" xfId="50" applyNumberFormat="1" applyFont="1" applyFill="1" applyBorder="1" applyAlignment="1">
      <alignment horizontal="left" vertical="center" wrapText="1" indent="2"/>
    </xf>
    <xf numFmtId="49" fontId="3" fillId="0" borderId="10" xfId="50" applyNumberFormat="1" applyFont="1" applyBorder="1" applyAlignment="1">
      <alignment horizontal="center" vertical="center" wrapText="1"/>
    </xf>
    <xf numFmtId="49" fontId="3" fillId="0" borderId="11" xfId="50" applyNumberFormat="1" applyFont="1" applyBorder="1" applyAlignment="1">
      <alignment horizontal="right" vertical="center" wrapText="1"/>
    </xf>
    <xf numFmtId="4" fontId="6" fillId="0" borderId="7" xfId="0" applyNumberFormat="1" applyFont="1" applyBorder="1" applyAlignment="1">
      <alignment horizontal="left" vertical="center"/>
    </xf>
    <xf numFmtId="0" fontId="9" fillId="0" borderId="0" xfId="0" applyFont="1" applyAlignment="1">
      <alignment horizontal="center"/>
    </xf>
    <xf numFmtId="0" fontId="15" fillId="0" borderId="0" xfId="0" applyFont="1" applyAlignment="1">
      <alignment horizontal="center" vertical="center"/>
    </xf>
    <xf numFmtId="0" fontId="15" fillId="0" borderId="0" xfId="0" applyFont="1" applyAlignment="1">
      <alignment horizontal="center" vertical="top"/>
    </xf>
    <xf numFmtId="0" fontId="6" fillId="0" borderId="0" xfId="0" applyFont="1" applyAlignment="1">
      <alignment horizontal="left" vertical="center"/>
    </xf>
    <xf numFmtId="0" fontId="22" fillId="0" borderId="0" xfId="0"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vertical="center"/>
    </xf>
    <xf numFmtId="4" fontId="6" fillId="0" borderId="7" xfId="0" applyNumberFormat="1" applyFont="1" applyBorder="1" applyAlignment="1">
      <alignment horizontal="center" vertical="center"/>
    </xf>
    <xf numFmtId="4" fontId="6" fillId="0" borderId="7"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protection locked="0"/>
    </xf>
    <xf numFmtId="0" fontId="6" fillId="0" borderId="6" xfId="0" applyFont="1" applyBorder="1" applyAlignment="1">
      <alignment horizontal="left" vertical="center"/>
    </xf>
    <xf numFmtId="4" fontId="6" fillId="0" borderId="16" xfId="0" applyNumberFormat="1" applyFont="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6" fillId="0" borderId="16" xfId="0" applyFont="1" applyBorder="1" applyAlignment="1" applyProtection="1">
      <alignment horizontal="center" vertical="center"/>
      <protection locked="0"/>
    </xf>
    <xf numFmtId="0" fontId="6" fillId="0" borderId="7" xfId="0" applyFont="1" applyBorder="1" applyAlignment="1"/>
    <xf numFmtId="0" fontId="6" fillId="0" borderId="7" xfId="0" applyFont="1" applyBorder="1" applyAlignment="1">
      <alignment horizontal="center" vertical="center"/>
    </xf>
    <xf numFmtId="0" fontId="22" fillId="0" borderId="6" xfId="0" applyFont="1" applyBorder="1" applyAlignment="1">
      <alignment horizontal="center" vertical="center"/>
    </xf>
    <xf numFmtId="0" fontId="22" fillId="0" borderId="16" xfId="0" applyFont="1" applyBorder="1" applyAlignment="1">
      <alignment horizontal="center" vertical="center"/>
    </xf>
    <xf numFmtId="4" fontId="22" fillId="0" borderId="16" xfId="0" applyNumberFormat="1" applyFont="1" applyBorder="1" applyAlignment="1">
      <alignment horizontal="center" vertical="center"/>
    </xf>
    <xf numFmtId="0" fontId="22" fillId="0" borderId="7" xfId="0" applyFont="1" applyBorder="1" applyAlignment="1">
      <alignment horizontal="center" vertical="center"/>
    </xf>
    <xf numFmtId="4" fontId="22" fillId="0" borderId="22" xfId="0" applyNumberFormat="1" applyFont="1" applyBorder="1" applyAlignment="1" applyProtection="1">
      <alignment horizontal="center" vertical="center"/>
      <protection locked="0"/>
    </xf>
    <xf numFmtId="0" fontId="6" fillId="0" borderId="16" xfId="0" applyFont="1" applyBorder="1" applyAlignment="1">
      <alignment horizontal="center" vertical="center"/>
    </xf>
    <xf numFmtId="0" fontId="6" fillId="0" borderId="23" xfId="0" applyFont="1" applyBorder="1" applyAlignment="1" applyProtection="1">
      <alignment horizontal="center" vertical="center"/>
      <protection locked="0"/>
    </xf>
    <xf numFmtId="0" fontId="6" fillId="0" borderId="23" xfId="0" applyFont="1" applyBorder="1" applyAlignment="1">
      <alignment horizontal="center" vertical="center"/>
    </xf>
    <xf numFmtId="0" fontId="22" fillId="0" borderId="6" xfId="0" applyFont="1" applyBorder="1" applyAlignment="1" applyProtection="1">
      <alignment horizontal="center" vertical="center"/>
      <protection locked="0"/>
    </xf>
    <xf numFmtId="4" fontId="22" fillId="0" borderId="16" xfId="0" applyNumberFormat="1" applyFont="1" applyBorder="1" applyAlignment="1" applyProtection="1">
      <alignment horizontal="center" vertical="center"/>
      <protection locked="0"/>
    </xf>
    <xf numFmtId="4" fontId="22" fillId="0" borderId="23" xfId="0" applyNumberFormat="1"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0"/>
  <sheetViews>
    <sheetView showZeros="0" workbookViewId="0">
      <pane ySplit="1" topLeftCell="A13" activePane="bottomLeft" state="frozen"/>
      <selection/>
      <selection pane="bottomLeft" activeCell="I33" sqref="I33"/>
    </sheetView>
  </sheetViews>
  <sheetFormatPr defaultColWidth="10.7083333333333" defaultRowHeight="12" customHeight="1" outlineLevelCol="3"/>
  <cols>
    <col min="1" max="1" width="37.1416666666667" customWidth="1"/>
    <col min="2" max="2" width="19" style="6" customWidth="1"/>
    <col min="3" max="3" width="42.7083333333333" customWidth="1"/>
    <col min="4" max="4" width="19" style="6" customWidth="1"/>
    <col min="5" max="5" width="11.5"/>
  </cols>
  <sheetData>
    <row r="1" customHeight="1" spans="1:4">
      <c r="A1" s="6"/>
      <c r="C1" s="6"/>
    </row>
    <row r="2" spans="1:4">
      <c r="D2" s="192" t="s">
        <v>0</v>
      </c>
    </row>
    <row r="3" ht="27" spans="1:4">
      <c r="A3" s="193" t="s">
        <v>1</v>
      </c>
      <c r="B3" s="193"/>
      <c r="C3" s="194"/>
      <c r="D3" s="194"/>
    </row>
    <row r="4" s="31" customFormat="1" ht="13.5" spans="1:4">
      <c r="A4" s="195" t="str">
        <f>"单位名称："&amp;"德钦县叶枝镇卫生院"</f>
        <v>单位名称：德钦县叶枝镇卫生院</v>
      </c>
      <c r="B4" s="196"/>
      <c r="C4" s="196"/>
      <c r="D4" s="197" t="s">
        <v>2</v>
      </c>
    </row>
    <row r="5" s="31" customFormat="1" ht="13.5" spans="1:4">
      <c r="A5" s="198" t="s">
        <v>3</v>
      </c>
      <c r="B5" s="199"/>
      <c r="C5" s="198" t="s">
        <v>4</v>
      </c>
      <c r="D5" s="199"/>
    </row>
    <row r="6" s="31" customFormat="1" ht="13.5" spans="1:4">
      <c r="A6" s="200" t="s">
        <v>5</v>
      </c>
      <c r="B6" s="200" t="s">
        <v>6</v>
      </c>
      <c r="C6" s="200" t="s">
        <v>7</v>
      </c>
      <c r="D6" s="200" t="s">
        <v>6</v>
      </c>
    </row>
    <row r="7" s="31" customFormat="1" ht="13.5" spans="1:4">
      <c r="A7" s="201"/>
      <c r="B7" s="201"/>
      <c r="C7" s="201"/>
      <c r="D7" s="201"/>
    </row>
    <row r="8" s="31" customFormat="1" ht="21" customHeight="1" spans="1:4">
      <c r="A8" s="202" t="s">
        <v>8</v>
      </c>
      <c r="B8" s="203">
        <v>6598229.6</v>
      </c>
      <c r="C8" s="202" t="s">
        <v>9</v>
      </c>
      <c r="D8" s="203"/>
    </row>
    <row r="9" s="31" customFormat="1" ht="18" customHeight="1" spans="1:4">
      <c r="A9" s="202" t="s">
        <v>10</v>
      </c>
      <c r="B9" s="203"/>
      <c r="C9" s="202" t="s">
        <v>11</v>
      </c>
      <c r="D9" s="203"/>
    </row>
    <row r="10" s="31" customFormat="1" ht="18" customHeight="1" spans="1:4">
      <c r="A10" s="202" t="s">
        <v>12</v>
      </c>
      <c r="B10" s="203"/>
      <c r="C10" s="202" t="s">
        <v>13</v>
      </c>
      <c r="D10" s="203"/>
    </row>
    <row r="11" s="31" customFormat="1" ht="18" customHeight="1" spans="1:4">
      <c r="A11" s="202" t="s">
        <v>14</v>
      </c>
      <c r="B11" s="204"/>
      <c r="C11" s="202" t="s">
        <v>15</v>
      </c>
      <c r="D11" s="203"/>
    </row>
    <row r="12" s="31" customFormat="1" ht="18" customHeight="1" spans="1:4">
      <c r="A12" s="202" t="s">
        <v>16</v>
      </c>
      <c r="B12" s="203">
        <v>1460000</v>
      </c>
      <c r="C12" s="205" t="s">
        <v>17</v>
      </c>
      <c r="D12" s="204"/>
    </row>
    <row r="13" s="31" customFormat="1" ht="18" customHeight="1" spans="1:4">
      <c r="A13" s="202" t="s">
        <v>18</v>
      </c>
      <c r="B13" s="204">
        <v>1460000</v>
      </c>
      <c r="C13" s="205" t="s">
        <v>19</v>
      </c>
      <c r="D13" s="204"/>
    </row>
    <row r="14" s="31" customFormat="1" ht="18" customHeight="1" spans="1:4">
      <c r="A14" s="202" t="s">
        <v>20</v>
      </c>
      <c r="B14" s="204"/>
      <c r="C14" s="205" t="s">
        <v>21</v>
      </c>
      <c r="D14" s="204"/>
    </row>
    <row r="15" s="31" customFormat="1" ht="18" customHeight="1" spans="1:4">
      <c r="A15" s="202" t="s">
        <v>22</v>
      </c>
      <c r="B15" s="204"/>
      <c r="C15" s="205" t="s">
        <v>23</v>
      </c>
      <c r="D15" s="204">
        <v>719208.16</v>
      </c>
    </row>
    <row r="16" s="31" customFormat="1" ht="18" customHeight="1" spans="1:4">
      <c r="A16" s="206" t="s">
        <v>24</v>
      </c>
      <c r="B16" s="204"/>
      <c r="C16" s="205" t="s">
        <v>25</v>
      </c>
      <c r="D16" s="204">
        <v>6844299.96</v>
      </c>
    </row>
    <row r="17" s="31" customFormat="1" ht="18" customHeight="1" spans="1:4">
      <c r="A17" s="206" t="s">
        <v>26</v>
      </c>
      <c r="B17" s="207"/>
      <c r="C17" s="205" t="s">
        <v>27</v>
      </c>
      <c r="D17" s="204"/>
    </row>
    <row r="18" s="31" customFormat="1" ht="18" customHeight="1" spans="1:4">
      <c r="A18" s="208"/>
      <c r="B18" s="209"/>
      <c r="C18" s="205" t="s">
        <v>28</v>
      </c>
      <c r="D18" s="204"/>
    </row>
    <row r="19" s="31" customFormat="1" ht="18" customHeight="1" spans="1:4">
      <c r="A19" s="210"/>
      <c r="B19" s="211"/>
      <c r="C19" s="205" t="s">
        <v>29</v>
      </c>
      <c r="D19" s="204"/>
    </row>
    <row r="20" s="31" customFormat="1" ht="18" customHeight="1" spans="1:4">
      <c r="A20" s="210"/>
      <c r="B20" s="211"/>
      <c r="C20" s="205" t="s">
        <v>30</v>
      </c>
      <c r="D20" s="204"/>
    </row>
    <row r="21" s="31" customFormat="1" ht="18" customHeight="1" spans="1:4">
      <c r="A21" s="210"/>
      <c r="B21" s="211"/>
      <c r="C21" s="205" t="s">
        <v>31</v>
      </c>
      <c r="D21" s="204"/>
    </row>
    <row r="22" s="31" customFormat="1" ht="18" customHeight="1" spans="1:4">
      <c r="A22" s="210"/>
      <c r="B22" s="211"/>
      <c r="C22" s="205" t="s">
        <v>32</v>
      </c>
      <c r="D22" s="204"/>
    </row>
    <row r="23" s="31" customFormat="1" ht="18" customHeight="1" spans="1:4">
      <c r="A23" s="210"/>
      <c r="B23" s="211"/>
      <c r="C23" s="205" t="s">
        <v>33</v>
      </c>
      <c r="D23" s="204"/>
    </row>
    <row r="24" s="31" customFormat="1" ht="18" customHeight="1" spans="1:4">
      <c r="A24" s="210"/>
      <c r="B24" s="211"/>
      <c r="C24" s="205" t="s">
        <v>34</v>
      </c>
      <c r="D24" s="204"/>
    </row>
    <row r="25" s="31" customFormat="1" ht="18" customHeight="1" spans="1:4">
      <c r="A25" s="210"/>
      <c r="B25" s="211"/>
      <c r="C25" s="205" t="s">
        <v>35</v>
      </c>
      <c r="D25" s="204"/>
    </row>
    <row r="26" s="31" customFormat="1" ht="18" customHeight="1" spans="1:4">
      <c r="A26" s="210"/>
      <c r="B26" s="211"/>
      <c r="C26" s="205" t="s">
        <v>36</v>
      </c>
      <c r="D26" s="204">
        <v>494721.48</v>
      </c>
    </row>
    <row r="27" s="31" customFormat="1" ht="18" customHeight="1" spans="1:4">
      <c r="A27" s="210"/>
      <c r="B27" s="211"/>
      <c r="C27" s="205" t="s">
        <v>37</v>
      </c>
      <c r="D27" s="204"/>
    </row>
    <row r="28" s="31" customFormat="1" ht="18" customHeight="1" spans="1:4">
      <c r="A28" s="210"/>
      <c r="B28" s="211"/>
      <c r="C28" s="205" t="s">
        <v>38</v>
      </c>
      <c r="D28" s="204"/>
    </row>
    <row r="29" s="31" customFormat="1" ht="18" customHeight="1" spans="1:4">
      <c r="A29" s="210"/>
      <c r="B29" s="211"/>
      <c r="C29" s="205" t="s">
        <v>39</v>
      </c>
      <c r="D29" s="204"/>
    </row>
    <row r="30" s="31" customFormat="1" ht="18" customHeight="1" spans="1:4">
      <c r="A30" s="210"/>
      <c r="B30" s="211"/>
      <c r="C30" s="205" t="s">
        <v>40</v>
      </c>
      <c r="D30" s="204"/>
    </row>
    <row r="31" s="31" customFormat="1" ht="18" customHeight="1" spans="1:4">
      <c r="A31" s="212"/>
      <c r="B31" s="213"/>
      <c r="C31" s="205" t="s">
        <v>41</v>
      </c>
      <c r="D31" s="204"/>
    </row>
    <row r="32" s="31" customFormat="1" ht="18" customHeight="1" spans="1:4">
      <c r="A32" s="212"/>
      <c r="B32" s="213"/>
      <c r="C32" s="205" t="s">
        <v>42</v>
      </c>
      <c r="D32" s="204"/>
    </row>
    <row r="33" s="31" customFormat="1" ht="18" customHeight="1" spans="1:4">
      <c r="A33" s="212"/>
      <c r="B33" s="213"/>
      <c r="C33" s="205" t="s">
        <v>43</v>
      </c>
      <c r="D33" s="204"/>
    </row>
    <row r="34" s="31" customFormat="1" ht="18" customHeight="1" spans="1:4">
      <c r="A34" s="212" t="s">
        <v>44</v>
      </c>
      <c r="B34" s="214">
        <v>8058229.6</v>
      </c>
      <c r="C34" s="215" t="s">
        <v>45</v>
      </c>
      <c r="D34" s="216">
        <v>8058229.6</v>
      </c>
    </row>
    <row r="35" s="31" customFormat="1" ht="18" customHeight="1" spans="1:4">
      <c r="A35" s="206" t="s">
        <v>46</v>
      </c>
      <c r="B35" s="217"/>
      <c r="C35" s="202" t="s">
        <v>47</v>
      </c>
      <c r="D35" s="218"/>
    </row>
    <row r="36" s="31" customFormat="1" ht="18" customHeight="1" spans="1:4">
      <c r="A36" s="206" t="s">
        <v>48</v>
      </c>
      <c r="B36" s="217"/>
      <c r="C36" s="202" t="s">
        <v>48</v>
      </c>
      <c r="D36" s="219"/>
    </row>
    <row r="37" s="31" customFormat="1" ht="18" customHeight="1" spans="1:4">
      <c r="A37" s="206" t="s">
        <v>49</v>
      </c>
      <c r="B37" s="217"/>
      <c r="C37" s="202" t="s">
        <v>50</v>
      </c>
      <c r="D37" s="218"/>
    </row>
    <row r="38" s="31" customFormat="1" ht="18" customHeight="1" spans="1:4">
      <c r="A38" s="220" t="s">
        <v>51</v>
      </c>
      <c r="B38" s="221">
        <v>8058229.6</v>
      </c>
      <c r="C38" s="215" t="s">
        <v>52</v>
      </c>
      <c r="D38" s="222">
        <v>8058229.6</v>
      </c>
    </row>
    <row r="39"/>
    <row r="40"/>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83" orientation="landscape"/>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E18" sqref="E18"/>
    </sheetView>
  </sheetViews>
  <sheetFormatPr defaultColWidth="8.85" defaultRowHeight="15" customHeight="1" outlineLevelCol="5"/>
  <cols>
    <col min="1" max="6" width="28.575" customWidth="1"/>
  </cols>
  <sheetData>
    <row r="1" customHeight="1" spans="1:6">
      <c r="A1" s="7"/>
      <c r="B1" s="7"/>
      <c r="C1" s="7"/>
      <c r="D1" s="7"/>
      <c r="E1" s="7"/>
      <c r="F1" s="7"/>
    </row>
    <row r="2" ht="18.75" customHeight="1" spans="1:6">
      <c r="A2" s="1"/>
      <c r="B2" s="1"/>
      <c r="C2" s="1"/>
      <c r="D2" s="1"/>
      <c r="E2" s="1"/>
      <c r="F2" s="32" t="s">
        <v>312</v>
      </c>
    </row>
    <row r="3" ht="56.7" customHeight="1" spans="1:6">
      <c r="A3" s="10" t="s">
        <v>313</v>
      </c>
      <c r="B3" s="10" t="s">
        <v>314</v>
      </c>
      <c r="C3" s="10"/>
      <c r="D3" s="10"/>
      <c r="E3" s="10"/>
      <c r="F3" s="10"/>
    </row>
    <row r="4" s="31" customFormat="1" ht="18.75" customHeight="1" spans="1:6">
      <c r="A4" s="31" t="str">
        <f>"单位名称："&amp;"德钦县叶枝镇卫生院"</f>
        <v>单位名称：德钦县叶枝镇卫生院</v>
      </c>
      <c r="B4" s="31" t="s">
        <v>315</v>
      </c>
      <c r="F4" s="95" t="s">
        <v>2</v>
      </c>
    </row>
    <row r="5" s="31" customFormat="1" ht="32.7" customHeight="1" spans="1:6">
      <c r="A5" s="37" t="s">
        <v>167</v>
      </c>
      <c r="B5" s="37" t="s">
        <v>94</v>
      </c>
      <c r="C5" s="37" t="s">
        <v>95</v>
      </c>
      <c r="D5" s="96" t="s">
        <v>316</v>
      </c>
      <c r="E5" s="97"/>
      <c r="F5" s="97"/>
    </row>
    <row r="6" s="31" customFormat="1" ht="32.7" customHeight="1" spans="1:6">
      <c r="A6" s="37"/>
      <c r="B6" s="37"/>
      <c r="C6" s="37"/>
      <c r="D6" s="37" t="s">
        <v>57</v>
      </c>
      <c r="E6" s="37" t="s">
        <v>96</v>
      </c>
      <c r="F6" s="37" t="s">
        <v>97</v>
      </c>
    </row>
    <row r="7" s="31" customFormat="1" ht="32.7" customHeight="1" spans="1:6">
      <c r="A7" s="37" t="s">
        <v>71</v>
      </c>
      <c r="B7" s="37" t="s">
        <v>72</v>
      </c>
      <c r="C7" s="37" t="s">
        <v>73</v>
      </c>
      <c r="D7" s="37" t="s">
        <v>74</v>
      </c>
      <c r="E7" s="37" t="s">
        <v>75</v>
      </c>
      <c r="F7" s="37" t="s">
        <v>76</v>
      </c>
    </row>
    <row r="8" s="31" customFormat="1" ht="32.7" customHeight="1" spans="1:6">
      <c r="A8" s="36"/>
      <c r="B8" s="36"/>
      <c r="C8" s="36"/>
      <c r="D8" s="39"/>
      <c r="E8" s="39"/>
      <c r="F8" s="39"/>
    </row>
    <row r="9" s="31" customFormat="1" ht="32.7" customHeight="1" spans="1:6">
      <c r="A9" s="36"/>
      <c r="B9" s="36"/>
      <c r="C9" s="36"/>
      <c r="D9" s="39"/>
      <c r="E9" s="39"/>
      <c r="F9" s="39"/>
    </row>
    <row r="10" s="31" customFormat="1" ht="32.7" customHeight="1" spans="1:6">
      <c r="A10" s="37" t="s">
        <v>138</v>
      </c>
      <c r="B10" s="37" t="s">
        <v>138</v>
      </c>
      <c r="C10" s="37" t="s">
        <v>138</v>
      </c>
      <c r="D10" s="39"/>
      <c r="E10" s="39"/>
      <c r="F10" s="39"/>
    </row>
    <row r="11" customHeight="1" spans="1:6">
      <c r="A11" t="s">
        <v>317</v>
      </c>
    </row>
  </sheetData>
  <mergeCells count="7">
    <mergeCell ref="A3:F3"/>
    <mergeCell ref="A4:E4"/>
    <mergeCell ref="D5:F5"/>
    <mergeCell ref="A10:C10"/>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J19" sqref="J19"/>
    </sheetView>
  </sheetViews>
  <sheetFormatPr defaultColWidth="8.85" defaultRowHeight="15" customHeight="1"/>
  <cols>
    <col min="1" max="3" width="8.125" customWidth="1"/>
    <col min="4" max="5" width="4.375" customWidth="1"/>
    <col min="6" max="6" width="14.375" customWidth="1"/>
    <col min="7" max="7" width="4.375" customWidth="1"/>
    <col min="8" max="8" width="11.875" customWidth="1"/>
    <col min="9" max="9" width="6.25" customWidth="1"/>
    <col min="10" max="10" width="15.625" customWidth="1"/>
    <col min="11" max="11" width="17.5" customWidth="1"/>
    <col min="12" max="12" width="4.375" customWidth="1"/>
    <col min="13" max="14" width="8.125" customWidth="1"/>
    <col min="15" max="15" width="11.875" customWidth="1"/>
    <col min="16" max="16" width="15.625" customWidth="1"/>
    <col min="17" max="17" width="8.125" customWidth="1"/>
  </cols>
  <sheetData>
    <row r="1" customHeight="1" spans="1:17">
      <c r="A1" s="7"/>
      <c r="B1" s="7"/>
      <c r="C1" s="7"/>
      <c r="D1" s="7"/>
      <c r="E1" s="7"/>
      <c r="F1" s="7"/>
      <c r="G1" s="7"/>
      <c r="H1" s="7"/>
      <c r="I1" s="7"/>
      <c r="J1" s="7"/>
      <c r="K1" s="7"/>
      <c r="L1" s="7"/>
      <c r="M1" s="7"/>
      <c r="N1" s="7"/>
      <c r="O1" s="7"/>
      <c r="P1" s="7"/>
      <c r="Q1" s="7"/>
    </row>
    <row r="2" s="58" customFormat="1" ht="35.25" customHeight="1" spans="1:17">
      <c r="A2" s="59" t="s">
        <v>318</v>
      </c>
      <c r="B2" s="60"/>
      <c r="C2" s="60"/>
      <c r="D2" s="60"/>
      <c r="E2" s="60"/>
      <c r="F2" s="60"/>
      <c r="G2" s="60"/>
      <c r="H2" s="60"/>
      <c r="I2" s="60"/>
      <c r="J2" s="60"/>
      <c r="K2" s="61"/>
      <c r="L2" s="60"/>
      <c r="M2" s="60"/>
      <c r="N2" s="60"/>
      <c r="O2" s="61"/>
      <c r="P2" s="61"/>
      <c r="Q2" s="60"/>
    </row>
    <row r="3" s="58" customFormat="1" ht="18.75" customHeight="1" spans="1:17">
      <c r="A3" s="62" t="str">
        <f>"单位名称："&amp;"德钦县叶枝镇卫生院"</f>
        <v>单位名称：德钦县叶枝镇卫生院</v>
      </c>
      <c r="B3" s="63"/>
      <c r="C3" s="63"/>
      <c r="D3" s="63"/>
      <c r="E3" s="63"/>
      <c r="F3" s="63"/>
      <c r="G3" s="63"/>
      <c r="H3" s="63"/>
      <c r="I3" s="63"/>
      <c r="J3" s="63"/>
      <c r="K3" s="58"/>
      <c r="L3" s="58"/>
      <c r="M3" s="58"/>
      <c r="N3" s="58"/>
      <c r="O3" s="64"/>
      <c r="P3" s="64"/>
      <c r="Q3" s="65" t="s">
        <v>158</v>
      </c>
    </row>
    <row r="4" s="58" customFormat="1" ht="15.75" customHeight="1" spans="1:17">
      <c r="A4" s="66" t="s">
        <v>319</v>
      </c>
      <c r="B4" s="67" t="s">
        <v>320</v>
      </c>
      <c r="C4" s="67" t="s">
        <v>321</v>
      </c>
      <c r="D4" s="67" t="s">
        <v>322</v>
      </c>
      <c r="E4" s="67" t="s">
        <v>323</v>
      </c>
      <c r="F4" s="67" t="s">
        <v>324</v>
      </c>
      <c r="G4" s="68" t="s">
        <v>174</v>
      </c>
      <c r="H4" s="68"/>
      <c r="I4" s="68"/>
      <c r="J4" s="68"/>
      <c r="K4" s="69"/>
      <c r="L4" s="68"/>
      <c r="M4" s="68"/>
      <c r="N4" s="68"/>
      <c r="O4" s="70"/>
      <c r="P4" s="69"/>
      <c r="Q4" s="71"/>
    </row>
    <row r="5" s="58" customFormat="1" ht="17.25" customHeight="1" spans="1:17">
      <c r="A5" s="72"/>
      <c r="B5" s="73"/>
      <c r="C5" s="73"/>
      <c r="D5" s="73"/>
      <c r="E5" s="73"/>
      <c r="F5" s="73"/>
      <c r="G5" s="73" t="s">
        <v>57</v>
      </c>
      <c r="H5" s="73" t="s">
        <v>60</v>
      </c>
      <c r="I5" s="73" t="s">
        <v>325</v>
      </c>
      <c r="J5" s="73" t="s">
        <v>326</v>
      </c>
      <c r="K5" s="74" t="s">
        <v>327</v>
      </c>
      <c r="L5" s="75" t="s">
        <v>64</v>
      </c>
      <c r="M5" s="75"/>
      <c r="N5" s="75"/>
      <c r="O5" s="76"/>
      <c r="P5" s="77"/>
      <c r="Q5" s="78"/>
    </row>
    <row r="6" s="58" customFormat="1" ht="83" customHeight="1" spans="1:17">
      <c r="A6" s="79"/>
      <c r="B6" s="78"/>
      <c r="C6" s="78"/>
      <c r="D6" s="78"/>
      <c r="E6" s="78"/>
      <c r="F6" s="78"/>
      <c r="G6" s="78"/>
      <c r="H6" s="78" t="s">
        <v>59</v>
      </c>
      <c r="I6" s="78"/>
      <c r="J6" s="78"/>
      <c r="K6" s="80"/>
      <c r="L6" s="78" t="s">
        <v>59</v>
      </c>
      <c r="M6" s="78" t="s">
        <v>66</v>
      </c>
      <c r="N6" s="78" t="s">
        <v>181</v>
      </c>
      <c r="O6" s="81" t="s">
        <v>68</v>
      </c>
      <c r="P6" s="80" t="s">
        <v>69</v>
      </c>
      <c r="Q6" s="78" t="s">
        <v>70</v>
      </c>
    </row>
    <row r="7" s="58" customFormat="1" ht="34" customHeight="1" spans="1:17">
      <c r="A7" s="82">
        <v>1</v>
      </c>
      <c r="B7" s="83">
        <v>2</v>
      </c>
      <c r="C7" s="83">
        <v>3</v>
      </c>
      <c r="D7" s="83">
        <v>4</v>
      </c>
      <c r="E7" s="83">
        <v>5</v>
      </c>
      <c r="F7" s="83">
        <v>6</v>
      </c>
      <c r="G7" s="84">
        <v>7</v>
      </c>
      <c r="H7" s="84">
        <v>8</v>
      </c>
      <c r="I7" s="84">
        <v>9</v>
      </c>
      <c r="J7" s="84">
        <v>10</v>
      </c>
      <c r="K7" s="84">
        <v>11</v>
      </c>
      <c r="L7" s="84">
        <v>12</v>
      </c>
      <c r="M7" s="84">
        <v>13</v>
      </c>
      <c r="N7" s="84">
        <v>14</v>
      </c>
      <c r="O7" s="84">
        <v>15</v>
      </c>
      <c r="P7" s="84">
        <v>16</v>
      </c>
      <c r="Q7" s="84">
        <v>17</v>
      </c>
    </row>
    <row r="8" s="58" customFormat="1" ht="34" customHeight="1" spans="1:17">
      <c r="A8" s="85"/>
      <c r="B8" s="86"/>
      <c r="C8" s="86"/>
      <c r="D8" s="86"/>
      <c r="E8" s="87"/>
      <c r="F8" s="88"/>
      <c r="G8" s="88"/>
      <c r="H8" s="88"/>
      <c r="I8" s="88"/>
      <c r="J8" s="88"/>
      <c r="K8" s="88"/>
      <c r="L8" s="88"/>
      <c r="M8" s="88"/>
      <c r="N8" s="88"/>
      <c r="O8" s="89"/>
      <c r="P8" s="88"/>
      <c r="Q8" s="88"/>
    </row>
    <row r="9" s="58" customFormat="1" ht="34" customHeight="1" spans="1:17">
      <c r="A9" s="85"/>
      <c r="B9" s="86"/>
      <c r="C9" s="86"/>
      <c r="D9" s="86"/>
      <c r="E9" s="87"/>
      <c r="F9" s="88"/>
      <c r="G9" s="88"/>
      <c r="H9" s="88"/>
      <c r="I9" s="88"/>
      <c r="J9" s="88"/>
      <c r="K9" s="88"/>
      <c r="L9" s="88"/>
      <c r="M9" s="88"/>
      <c r="N9" s="88"/>
      <c r="O9" s="89"/>
      <c r="P9" s="88"/>
      <c r="Q9" s="88"/>
    </row>
    <row r="10" s="58" customFormat="1" ht="34" customHeight="1" spans="1:17">
      <c r="A10" s="90" t="s">
        <v>138</v>
      </c>
      <c r="B10" s="91"/>
      <c r="C10" s="91"/>
      <c r="D10" s="91"/>
      <c r="E10" s="87"/>
      <c r="F10" s="88"/>
      <c r="G10" s="88"/>
      <c r="H10" s="88"/>
      <c r="I10" s="88"/>
      <c r="J10" s="88"/>
      <c r="K10" s="88"/>
      <c r="L10" s="88"/>
      <c r="M10" s="88"/>
      <c r="N10" s="88"/>
      <c r="O10" s="89"/>
      <c r="P10" s="88"/>
      <c r="Q10" s="88"/>
    </row>
    <row r="11" customHeight="1" spans="1:17">
      <c r="A11" s="92" t="s">
        <v>328</v>
      </c>
      <c r="B11" s="93"/>
      <c r="C11" s="93"/>
      <c r="D11" s="93"/>
      <c r="E11" s="93"/>
      <c r="F11" s="93"/>
      <c r="G11" s="93"/>
      <c r="H11" s="94"/>
      <c r="I11" s="7"/>
      <c r="J11" s="7"/>
      <c r="K11" s="7"/>
      <c r="L11" s="7"/>
      <c r="M11" s="7"/>
      <c r="N11" s="7"/>
      <c r="O11" s="7"/>
      <c r="P11" s="7"/>
      <c r="Q11" s="7"/>
    </row>
    <row r="12" customHeight="1" spans="1:17">
      <c r="A12" s="7"/>
      <c r="B12" s="7"/>
      <c r="C12" s="7"/>
      <c r="D12" s="7"/>
      <c r="E12" s="7"/>
      <c r="F12" s="7"/>
      <c r="G12" s="7"/>
      <c r="H12" s="7"/>
      <c r="I12" s="7"/>
      <c r="J12" s="7"/>
      <c r="K12" s="7"/>
      <c r="L12" s="7"/>
      <c r="M12" s="7"/>
      <c r="N12" s="7"/>
      <c r="O12" s="7"/>
      <c r="P12" s="7"/>
      <c r="Q12" s="7"/>
    </row>
    <row r="13" customHeight="1" spans="1:17">
      <c r="A13" s="7"/>
      <c r="B13" s="7"/>
      <c r="C13" s="7"/>
      <c r="D13" s="7"/>
      <c r="E13" s="7"/>
      <c r="F13" s="7"/>
      <c r="G13" s="7"/>
      <c r="H13" s="7"/>
      <c r="I13" s="7"/>
      <c r="J13" s="7"/>
      <c r="K13" s="7"/>
      <c r="L13" s="7"/>
      <c r="M13" s="7"/>
      <c r="N13" s="7"/>
      <c r="O13" s="7"/>
      <c r="P13" s="7"/>
      <c r="Q13" s="7"/>
    </row>
  </sheetData>
  <mergeCells count="17">
    <mergeCell ref="A2:Q2"/>
    <mergeCell ref="A3:F3"/>
    <mergeCell ref="G4:Q4"/>
    <mergeCell ref="L5:Q5"/>
    <mergeCell ref="A10:E10"/>
    <mergeCell ref="A11:H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G17" sqref="G17"/>
    </sheetView>
  </sheetViews>
  <sheetFormatPr defaultColWidth="8.85" defaultRowHeight="15" customHeight="1"/>
  <cols>
    <col min="1" max="1" width="8.625" customWidth="1"/>
    <col min="2" max="2" width="44.5" customWidth="1"/>
    <col min="3" max="3" width="16.625" customWidth="1"/>
    <col min="4" max="4" width="7.75" customWidth="1"/>
    <col min="5" max="8" width="12.625" customWidth="1"/>
    <col min="9" max="9" width="7.25" customWidth="1"/>
    <col min="10" max="10" width="6.625" customWidth="1"/>
    <col min="11" max="12" width="12.625" customWidth="1"/>
    <col min="13" max="13" width="16.625" customWidth="1"/>
    <col min="14" max="14" width="8.625" customWidth="1"/>
  </cols>
  <sheetData>
    <row r="1" s="1" customFormat="1" ht="13.5" spans="1:14">
      <c r="A1" s="7"/>
      <c r="B1" s="7"/>
      <c r="C1" s="7"/>
      <c r="D1" s="7"/>
      <c r="E1" s="7"/>
      <c r="F1" s="7"/>
      <c r="G1" s="7"/>
      <c r="H1" s="7"/>
      <c r="I1" s="7"/>
      <c r="J1" s="7"/>
      <c r="K1" s="7"/>
      <c r="L1" s="7"/>
      <c r="M1" s="7"/>
      <c r="N1" s="7"/>
    </row>
    <row r="2" s="1" customFormat="1" ht="13.5" spans="1:14">
      <c r="N2" s="32" t="s">
        <v>329</v>
      </c>
    </row>
    <row r="3" s="1" customFormat="1" ht="27" spans="1:14">
      <c r="A3" s="10" t="s">
        <v>330</v>
      </c>
      <c r="B3" s="10"/>
      <c r="C3" s="10"/>
      <c r="D3" s="10"/>
      <c r="E3" s="10"/>
      <c r="F3" s="10"/>
      <c r="G3" s="10"/>
      <c r="H3" s="10"/>
      <c r="I3" s="10"/>
      <c r="J3" s="10"/>
      <c r="K3" s="10"/>
      <c r="L3" s="10"/>
      <c r="M3" s="10"/>
      <c r="N3" s="10"/>
    </row>
    <row r="4" ht="13.5" spans="1:14">
      <c r="A4" s="55" t="str">
        <f>"单位名称："&amp;"德钦县叶枝镇卫生院"</f>
        <v>单位名称：德钦县叶枝镇卫生院</v>
      </c>
      <c r="B4" s="1"/>
      <c r="C4" s="1"/>
      <c r="D4" s="1"/>
      <c r="E4" s="1"/>
      <c r="F4" s="1"/>
      <c r="G4" s="1"/>
      <c r="H4" s="1"/>
      <c r="I4" s="1"/>
      <c r="J4" s="1"/>
      <c r="K4" s="1"/>
      <c r="L4" s="1"/>
      <c r="M4" s="1"/>
      <c r="N4" s="32" t="s">
        <v>158</v>
      </c>
    </row>
    <row r="5" s="31" customFormat="1" ht="13.5" spans="1:14">
      <c r="A5" s="34" t="s">
        <v>319</v>
      </c>
      <c r="B5" s="34" t="s">
        <v>331</v>
      </c>
      <c r="C5" s="34" t="s">
        <v>332</v>
      </c>
      <c r="D5" s="34" t="s">
        <v>174</v>
      </c>
      <c r="E5" s="34"/>
      <c r="F5" s="34"/>
      <c r="G5" s="34"/>
      <c r="H5" s="34"/>
      <c r="I5" s="34"/>
      <c r="J5" s="34"/>
      <c r="K5" s="34"/>
      <c r="L5" s="34"/>
      <c r="M5" s="34"/>
      <c r="N5" s="34"/>
    </row>
    <row r="6" s="31" customFormat="1" ht="13.5" spans="1:14">
      <c r="A6" s="34" t="s">
        <v>333</v>
      </c>
      <c r="B6" s="34" t="s">
        <v>326</v>
      </c>
      <c r="C6" s="34" t="s">
        <v>327</v>
      </c>
      <c r="D6" s="34" t="s">
        <v>57</v>
      </c>
      <c r="E6" s="34" t="s">
        <v>60</v>
      </c>
      <c r="F6" s="34" t="s">
        <v>334</v>
      </c>
      <c r="G6" s="34" t="s">
        <v>326</v>
      </c>
      <c r="H6" s="34" t="s">
        <v>327</v>
      </c>
      <c r="I6" s="34" t="s">
        <v>335</v>
      </c>
      <c r="J6" s="34"/>
      <c r="K6" s="34"/>
      <c r="L6" s="34"/>
      <c r="M6" s="34"/>
      <c r="N6" s="34"/>
    </row>
    <row r="7" s="31" customFormat="1" ht="59" customHeight="1" spans="1:14">
      <c r="A7" s="34"/>
      <c r="B7" s="34"/>
      <c r="C7" s="34"/>
      <c r="D7" s="34"/>
      <c r="E7" s="34" t="s">
        <v>59</v>
      </c>
      <c r="F7" s="34"/>
      <c r="G7" s="34"/>
      <c r="H7" s="34"/>
      <c r="I7" s="34" t="s">
        <v>59</v>
      </c>
      <c r="J7" s="34" t="s">
        <v>66</v>
      </c>
      <c r="K7" s="34" t="s">
        <v>336</v>
      </c>
      <c r="L7" s="34" t="s">
        <v>68</v>
      </c>
      <c r="M7" s="34" t="s">
        <v>69</v>
      </c>
      <c r="N7" s="34" t="s">
        <v>70</v>
      </c>
    </row>
    <row r="8" s="31" customFormat="1" ht="27" customHeight="1" spans="1:14">
      <c r="A8" s="34" t="s">
        <v>71</v>
      </c>
      <c r="B8" s="34" t="s">
        <v>72</v>
      </c>
      <c r="C8" s="34" t="s">
        <v>73</v>
      </c>
      <c r="D8" s="34" t="s">
        <v>74</v>
      </c>
      <c r="E8" s="34" t="s">
        <v>75</v>
      </c>
      <c r="F8" s="34" t="s">
        <v>76</v>
      </c>
      <c r="G8" s="34" t="s">
        <v>77</v>
      </c>
      <c r="H8" s="34" t="s">
        <v>78</v>
      </c>
      <c r="I8" s="34" t="s">
        <v>79</v>
      </c>
      <c r="J8" s="34" t="s">
        <v>80</v>
      </c>
      <c r="K8" s="34" t="s">
        <v>81</v>
      </c>
      <c r="L8" s="34" t="s">
        <v>82</v>
      </c>
      <c r="M8" s="34" t="s">
        <v>83</v>
      </c>
      <c r="N8" s="34" t="s">
        <v>84</v>
      </c>
    </row>
    <row r="9" s="31" customFormat="1" ht="26" customHeight="1" spans="1:14">
      <c r="A9" s="56"/>
      <c r="B9" s="56"/>
      <c r="C9" s="56"/>
      <c r="D9" s="57"/>
      <c r="E9" s="57"/>
      <c r="F9" s="57"/>
      <c r="G9" s="57"/>
      <c r="H9" s="57"/>
      <c r="I9" s="57"/>
      <c r="J9" s="57"/>
      <c r="K9" s="57"/>
      <c r="L9" s="57"/>
      <c r="M9" s="57"/>
      <c r="N9" s="57"/>
    </row>
    <row r="10" s="31" customFormat="1" ht="26" customHeight="1" spans="1:14">
      <c r="A10" s="56"/>
      <c r="B10" s="56"/>
      <c r="C10" s="56"/>
      <c r="D10" s="57"/>
      <c r="E10" s="57"/>
      <c r="F10" s="57"/>
      <c r="G10" s="57"/>
      <c r="H10" s="57"/>
      <c r="I10" s="57"/>
      <c r="J10" s="57"/>
      <c r="K10" s="57"/>
      <c r="L10" s="57"/>
      <c r="M10" s="57"/>
      <c r="N10" s="57"/>
    </row>
    <row r="11" s="31" customFormat="1" ht="26" customHeight="1" spans="1:14">
      <c r="A11" s="34" t="s">
        <v>138</v>
      </c>
      <c r="B11" s="34"/>
      <c r="C11" s="34"/>
      <c r="D11" s="57"/>
      <c r="E11" s="57"/>
      <c r="F11" s="57"/>
      <c r="G11" s="57"/>
      <c r="H11" s="57"/>
      <c r="I11" s="57"/>
      <c r="J11" s="57"/>
      <c r="K11" s="57"/>
      <c r="L11" s="57"/>
      <c r="M11" s="57"/>
      <c r="N11" s="57"/>
    </row>
    <row r="12" ht="13.5" spans="1:14">
      <c r="B12" t="s">
        <v>337</v>
      </c>
    </row>
    <row r="13" ht="13.5"/>
  </sheetData>
  <mergeCells count="13">
    <mergeCell ref="A3:N3"/>
    <mergeCell ref="A4:M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pane ySplit="1" topLeftCell="A2" activePane="bottomLeft" state="frozen"/>
      <selection/>
      <selection pane="bottomLeft" activeCell="A3" sqref="A3:H3"/>
    </sheetView>
  </sheetViews>
  <sheetFormatPr defaultColWidth="8.85" defaultRowHeight="15" customHeight="1" outlineLevelCol="7"/>
  <cols>
    <col min="1" max="1" width="42.375" customWidth="1"/>
    <col min="2" max="2" width="4.375" customWidth="1"/>
    <col min="3" max="7" width="16.75" customWidth="1"/>
    <col min="8" max="8" width="28.575" customWidth="1"/>
  </cols>
  <sheetData>
    <row r="1" s="1" customFormat="1" customHeight="1" spans="1:8">
      <c r="A1" s="7"/>
      <c r="B1" s="7"/>
      <c r="C1" s="7"/>
      <c r="D1" s="7"/>
      <c r="E1" s="7"/>
      <c r="F1" s="7"/>
      <c r="G1" s="7"/>
      <c r="H1" s="7"/>
    </row>
    <row r="2" s="1" customFormat="1" ht="18.75" customHeight="1" spans="1:8">
      <c r="H2" s="32" t="s">
        <v>338</v>
      </c>
    </row>
    <row r="3" s="47" customFormat="1" ht="27" spans="1:8">
      <c r="A3" s="48" t="s">
        <v>339</v>
      </c>
      <c r="B3" s="48"/>
      <c r="C3" s="48"/>
      <c r="D3" s="48"/>
      <c r="E3" s="48"/>
      <c r="F3" s="48"/>
      <c r="G3" s="48"/>
      <c r="H3" s="48"/>
    </row>
    <row r="4" s="47" customFormat="1" ht="30" customHeight="1" spans="1:8">
      <c r="A4" s="49" t="str">
        <f>"单位名称："&amp;"德钦县叶枝镇卫生院"</f>
        <v>单位名称：德钦县叶枝镇卫生院</v>
      </c>
      <c r="B4" s="50"/>
      <c r="C4" s="50"/>
      <c r="D4" s="50"/>
      <c r="E4" s="50"/>
      <c r="F4" s="50"/>
      <c r="G4" s="50"/>
      <c r="H4" s="51" t="s">
        <v>158</v>
      </c>
    </row>
    <row r="5" s="47" customFormat="1" ht="30" customHeight="1" spans="1:8">
      <c r="A5" s="52" t="s">
        <v>340</v>
      </c>
      <c r="B5" s="52" t="s">
        <v>174</v>
      </c>
      <c r="C5" s="52"/>
      <c r="D5" s="52"/>
      <c r="E5" s="52" t="s">
        <v>341</v>
      </c>
      <c r="F5" s="52"/>
      <c r="G5" s="52"/>
      <c r="H5" s="52"/>
    </row>
    <row r="6" s="47" customFormat="1" ht="30" customHeight="1" spans="1:8">
      <c r="A6" s="52"/>
      <c r="B6" s="52" t="s">
        <v>57</v>
      </c>
      <c r="C6" s="52" t="s">
        <v>60</v>
      </c>
      <c r="D6" s="52" t="s">
        <v>334</v>
      </c>
      <c r="E6" s="52" t="s">
        <v>342</v>
      </c>
      <c r="F6" s="52" t="s">
        <v>343</v>
      </c>
      <c r="G6" s="52" t="s">
        <v>344</v>
      </c>
      <c r="H6" s="52" t="s">
        <v>345</v>
      </c>
    </row>
    <row r="7" s="47" customFormat="1" ht="30" customHeight="1" spans="1:8">
      <c r="A7" s="52" t="s">
        <v>71</v>
      </c>
      <c r="B7" s="52" t="s">
        <v>72</v>
      </c>
      <c r="C7" s="52" t="s">
        <v>73</v>
      </c>
      <c r="D7" s="52" t="s">
        <v>74</v>
      </c>
      <c r="E7" s="52" t="s">
        <v>75</v>
      </c>
      <c r="F7" s="52" t="s">
        <v>76</v>
      </c>
      <c r="G7" s="52" t="s">
        <v>77</v>
      </c>
      <c r="H7" s="52" t="s">
        <v>78</v>
      </c>
    </row>
    <row r="8" s="47" customFormat="1" ht="30" customHeight="1" spans="1:8">
      <c r="A8" s="53"/>
      <c r="B8" s="54"/>
      <c r="C8" s="54"/>
      <c r="D8" s="54"/>
      <c r="E8" s="54"/>
      <c r="F8" s="54"/>
      <c r="G8" s="54"/>
      <c r="H8" s="54"/>
    </row>
    <row r="9" s="47" customFormat="1" ht="30" customHeight="1" spans="1:8">
      <c r="A9" s="53"/>
      <c r="B9" s="54"/>
      <c r="C9" s="54"/>
      <c r="D9" s="54"/>
      <c r="E9" s="54"/>
      <c r="F9" s="54"/>
      <c r="G9" s="54"/>
      <c r="H9" s="54"/>
    </row>
    <row r="10" s="47" customFormat="1" ht="30" customHeight="1" spans="1:8">
      <c r="A10" s="52" t="s">
        <v>57</v>
      </c>
      <c r="B10" s="54"/>
      <c r="C10" s="54"/>
      <c r="D10" s="54"/>
      <c r="E10" s="54"/>
      <c r="F10" s="54"/>
      <c r="G10" s="54"/>
      <c r="H10" s="54"/>
    </row>
    <row r="11" spans="1:8">
      <c r="A11" s="6" t="s">
        <v>346</v>
      </c>
      <c r="B11" s="6"/>
      <c r="C11" s="6"/>
      <c r="D11" s="6"/>
    </row>
    <row r="12" ht="13.5"/>
  </sheetData>
  <mergeCells count="6">
    <mergeCell ref="A3:H3"/>
    <mergeCell ref="A4:G4"/>
    <mergeCell ref="B5:D5"/>
    <mergeCell ref="E5:H5"/>
    <mergeCell ref="A11:D11"/>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E19" sqref="E19"/>
    </sheetView>
  </sheetViews>
  <sheetFormatPr defaultColWidth="8.85" defaultRowHeight="15" customHeight="1"/>
  <cols>
    <col min="1" max="1" width="23.375" customWidth="1"/>
    <col min="2" max="2" width="20.25" customWidth="1"/>
    <col min="3" max="9" width="13.375" customWidth="1"/>
    <col min="10" max="10" width="10.375" customWidth="1"/>
  </cols>
  <sheetData>
    <row r="1" customHeight="1" spans="1:10">
      <c r="A1" s="7"/>
      <c r="B1" s="7"/>
      <c r="C1" s="7"/>
      <c r="D1" s="7"/>
      <c r="E1" s="7"/>
      <c r="F1" s="7"/>
      <c r="G1" s="7"/>
      <c r="H1" s="7"/>
      <c r="I1" s="7"/>
      <c r="J1" s="7"/>
    </row>
    <row r="2" ht="18.75" customHeight="1" spans="1:10">
      <c r="A2" s="1"/>
      <c r="B2" s="1"/>
      <c r="C2" s="1"/>
      <c r="D2" s="1"/>
      <c r="E2" s="1"/>
      <c r="F2" s="1"/>
      <c r="G2" s="1"/>
      <c r="H2" s="1"/>
      <c r="I2" s="1"/>
      <c r="J2" s="32" t="s">
        <v>347</v>
      </c>
    </row>
    <row r="3" ht="27" spans="1:10">
      <c r="A3" s="10" t="s">
        <v>348</v>
      </c>
      <c r="B3" s="10"/>
      <c r="C3" s="10"/>
      <c r="D3" s="10"/>
      <c r="E3" s="10"/>
      <c r="F3" s="10"/>
      <c r="G3" s="10"/>
      <c r="H3" s="10"/>
      <c r="I3" s="10"/>
      <c r="J3" s="10"/>
    </row>
    <row r="4" ht="35" customHeight="1" spans="1:10">
      <c r="A4" s="44" t="str">
        <f>"单位名称："&amp;"德钦县叶枝镇卫生院"</f>
        <v>单位名称：德钦县叶枝镇卫生院</v>
      </c>
    </row>
    <row r="5" ht="35" customHeight="1" spans="1:10">
      <c r="A5" s="37" t="s">
        <v>349</v>
      </c>
      <c r="B5" s="37" t="s">
        <v>247</v>
      </c>
      <c r="C5" s="37" t="s">
        <v>248</v>
      </c>
      <c r="D5" s="37" t="s">
        <v>249</v>
      </c>
      <c r="E5" s="37" t="s">
        <v>250</v>
      </c>
      <c r="F5" s="37" t="s">
        <v>251</v>
      </c>
      <c r="G5" s="37" t="s">
        <v>252</v>
      </c>
      <c r="H5" s="37" t="s">
        <v>253</v>
      </c>
      <c r="I5" s="37" t="s">
        <v>254</v>
      </c>
      <c r="J5" s="37" t="s">
        <v>255</v>
      </c>
    </row>
    <row r="6" ht="47" customHeight="1" spans="1:10">
      <c r="A6" s="45" t="s">
        <v>71</v>
      </c>
      <c r="B6" s="45" t="s">
        <v>72</v>
      </c>
      <c r="C6" s="45" t="s">
        <v>73</v>
      </c>
      <c r="D6" s="45" t="s">
        <v>74</v>
      </c>
      <c r="E6" s="45" t="s">
        <v>75</v>
      </c>
      <c r="F6" s="45" t="s">
        <v>76</v>
      </c>
      <c r="G6" s="45" t="s">
        <v>77</v>
      </c>
      <c r="H6" s="45" t="s">
        <v>78</v>
      </c>
      <c r="I6" s="45" t="s">
        <v>79</v>
      </c>
      <c r="J6" s="45" t="s">
        <v>80</v>
      </c>
    </row>
    <row r="7" ht="47" customHeight="1" spans="1:10">
      <c r="A7" s="46"/>
      <c r="B7" s="46"/>
      <c r="C7" s="46"/>
      <c r="D7" s="46"/>
      <c r="E7" s="46"/>
      <c r="F7" s="46"/>
      <c r="G7" s="46"/>
      <c r="H7" s="46"/>
      <c r="I7" s="46"/>
      <c r="J7" s="46"/>
    </row>
    <row r="8" ht="47" customHeight="1" spans="1:10">
      <c r="A8" s="46"/>
      <c r="B8" s="46"/>
      <c r="C8" s="46"/>
      <c r="D8" s="46"/>
      <c r="E8" s="46"/>
      <c r="F8" s="46"/>
      <c r="G8" s="46"/>
      <c r="H8" s="46"/>
      <c r="I8" s="46"/>
      <c r="J8" s="46"/>
    </row>
    <row r="9" ht="47" customHeight="1" spans="1:10">
      <c r="A9" s="46"/>
      <c r="B9" s="46"/>
      <c r="C9" s="46"/>
      <c r="D9" s="46"/>
      <c r="E9" s="46"/>
      <c r="F9" s="46"/>
      <c r="G9" s="46"/>
      <c r="H9" s="46"/>
      <c r="I9" s="46"/>
      <c r="J9" s="46"/>
    </row>
    <row r="10" spans="1:10">
      <c r="A10" s="6" t="s">
        <v>350</v>
      </c>
      <c r="B10" s="6"/>
      <c r="C10" s="6"/>
      <c r="D10" s="6"/>
      <c r="E10" s="6"/>
    </row>
  </sheetData>
  <mergeCells count="3">
    <mergeCell ref="A3:J3"/>
    <mergeCell ref="A4:J4"/>
    <mergeCell ref="A10:E10"/>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tabSelected="1" workbookViewId="0">
      <pane ySplit="1" topLeftCell="A2" activePane="bottomLeft" state="frozen"/>
      <selection/>
      <selection pane="bottomLeft" activeCell="F23" sqref="F23"/>
    </sheetView>
  </sheetViews>
  <sheetFormatPr defaultColWidth="8.85" defaultRowHeight="15" customHeight="1" outlineLevelCol="7"/>
  <cols>
    <col min="1" max="2" width="9.875" customWidth="1"/>
    <col min="3" max="3" width="19.5" customWidth="1"/>
    <col min="4" max="4" width="9.875" customWidth="1"/>
    <col min="5" max="8" width="28.575" customWidth="1"/>
  </cols>
  <sheetData>
    <row r="1" customHeight="1" spans="1:8">
      <c r="A1" s="7"/>
      <c r="B1" s="7"/>
      <c r="C1" s="7"/>
      <c r="D1" s="7"/>
      <c r="E1" s="7"/>
      <c r="F1" s="7"/>
      <c r="G1" s="7"/>
      <c r="H1" s="7"/>
    </row>
    <row r="2" ht="18.75" customHeight="1" spans="1:8">
      <c r="A2" s="1"/>
      <c r="B2" s="1"/>
      <c r="C2" s="1"/>
      <c r="D2" s="1"/>
      <c r="E2" s="1"/>
      <c r="F2" s="1"/>
      <c r="G2" s="1"/>
      <c r="H2" s="32" t="s">
        <v>351</v>
      </c>
    </row>
    <row r="3" ht="55.2" customHeight="1" spans="1:8">
      <c r="A3" s="10" t="s">
        <v>352</v>
      </c>
      <c r="B3" s="10"/>
      <c r="C3" s="10"/>
      <c r="D3" s="10"/>
      <c r="E3" s="10"/>
      <c r="F3" s="10"/>
      <c r="G3" s="10"/>
      <c r="H3" s="10"/>
    </row>
    <row r="4" ht="18.75" customHeight="1" spans="1:8">
      <c r="A4" s="38" t="str">
        <f>"单位名称："&amp;"德钦县叶枝镇卫生院"</f>
        <v>单位名称：德钦县叶枝镇卫生院</v>
      </c>
    </row>
    <row r="5" s="31" customFormat="1" ht="46" customHeight="1" spans="1:8">
      <c r="A5" s="37" t="s">
        <v>167</v>
      </c>
      <c r="B5" s="37" t="s">
        <v>353</v>
      </c>
      <c r="C5" s="37" t="s">
        <v>354</v>
      </c>
      <c r="D5" s="37" t="s">
        <v>355</v>
      </c>
      <c r="E5" s="37" t="s">
        <v>356</v>
      </c>
      <c r="F5" s="37" t="s">
        <v>357</v>
      </c>
      <c r="G5" s="37"/>
      <c r="H5" s="37"/>
    </row>
    <row r="6" s="31" customFormat="1" ht="37.5" customHeight="1" spans="1:8">
      <c r="A6" s="37"/>
      <c r="B6" s="37"/>
      <c r="C6" s="37"/>
      <c r="D6" s="37"/>
      <c r="E6" s="37"/>
      <c r="F6" s="37" t="s">
        <v>323</v>
      </c>
      <c r="G6" s="37" t="s">
        <v>358</v>
      </c>
      <c r="H6" s="37" t="s">
        <v>359</v>
      </c>
    </row>
    <row r="7" s="31" customFormat="1" ht="18.75" customHeight="1" spans="1:8">
      <c r="A7" s="37" t="s">
        <v>71</v>
      </c>
      <c r="B7" s="37" t="s">
        <v>72</v>
      </c>
      <c r="C7" s="37" t="s">
        <v>73</v>
      </c>
      <c r="D7" s="37" t="s">
        <v>74</v>
      </c>
      <c r="E7" s="37" t="s">
        <v>75</v>
      </c>
      <c r="F7" s="37" t="s">
        <v>76</v>
      </c>
      <c r="G7" s="37" t="s">
        <v>77</v>
      </c>
      <c r="H7" s="37" t="s">
        <v>78</v>
      </c>
    </row>
    <row r="8" s="31" customFormat="1" ht="37.5" customHeight="1" spans="1:8">
      <c r="A8" s="36"/>
      <c r="B8" s="36"/>
      <c r="C8" s="36"/>
      <c r="D8" s="36"/>
      <c r="E8" s="37"/>
      <c r="F8" s="39"/>
      <c r="G8" s="39"/>
      <c r="H8" s="39"/>
    </row>
    <row r="9" s="31" customFormat="1" ht="37.5" customHeight="1" spans="1:8">
      <c r="A9" s="37" t="s">
        <v>57</v>
      </c>
      <c r="B9" s="37"/>
      <c r="C9" s="37"/>
      <c r="D9" s="37"/>
      <c r="E9" s="37"/>
      <c r="F9" s="39"/>
      <c r="G9" s="39"/>
      <c r="H9" s="39"/>
    </row>
    <row r="10" s="31" customFormat="1" ht="13.5" spans="1:8">
      <c r="A10" s="40" t="s">
        <v>360</v>
      </c>
      <c r="B10" s="41"/>
      <c r="C10" s="41"/>
      <c r="D10" s="41"/>
      <c r="E10" s="41"/>
      <c r="F10" s="41"/>
      <c r="G10" s="41"/>
      <c r="H10" s="42"/>
    </row>
    <row r="11" s="31" customFormat="1" customHeight="1" spans="1:8">
      <c r="A11" s="43" t="s">
        <v>361</v>
      </c>
      <c r="B11" s="43"/>
      <c r="C11" s="43"/>
    </row>
    <row r="12" s="31" customFormat="1" customHeight="1"/>
  </sheetData>
  <mergeCells count="11">
    <mergeCell ref="A3:H3"/>
    <mergeCell ref="A4:H4"/>
    <mergeCell ref="F5:H5"/>
    <mergeCell ref="A9:E9"/>
    <mergeCell ref="A10:H10"/>
    <mergeCell ref="A11:C11"/>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G17" sqref="G17"/>
    </sheetView>
  </sheetViews>
  <sheetFormatPr defaultColWidth="8.85" defaultRowHeight="15" customHeight="1"/>
  <cols>
    <col min="1" max="1" width="52.75" customWidth="1"/>
    <col min="2" max="3" width="9.875" customWidth="1"/>
    <col min="4" max="7" width="14.375" customWidth="1"/>
    <col min="8" max="8" width="5.375" customWidth="1"/>
    <col min="9" max="9" width="14.375" customWidth="1"/>
    <col min="10" max="10" width="16.625" customWidth="1"/>
    <col min="11" max="11" width="18.875" customWidth="1"/>
  </cols>
  <sheetData>
    <row r="1" s="1" customFormat="1" customHeight="1" spans="1:11">
      <c r="A1" s="7"/>
      <c r="B1" s="7"/>
      <c r="C1" s="7"/>
      <c r="D1" s="7"/>
      <c r="E1" s="7"/>
      <c r="F1" s="7"/>
      <c r="G1" s="7"/>
      <c r="H1" s="7"/>
      <c r="I1" s="7"/>
      <c r="J1" s="7"/>
      <c r="K1" s="7"/>
    </row>
    <row r="2" s="1" customFormat="1" ht="18.75" customHeight="1" spans="1:11">
      <c r="K2" s="32" t="s">
        <v>362</v>
      </c>
    </row>
    <row r="3" s="1" customFormat="1" ht="56.25" customHeight="1" spans="1:11">
      <c r="A3" s="10" t="s">
        <v>363</v>
      </c>
      <c r="B3" s="10"/>
      <c r="C3" s="10"/>
      <c r="D3" s="10"/>
      <c r="E3" s="10"/>
      <c r="F3" s="10"/>
      <c r="G3" s="10"/>
      <c r="H3" s="10"/>
      <c r="I3" s="10"/>
      <c r="J3" s="10"/>
      <c r="K3" s="10"/>
    </row>
    <row r="4" s="1" customFormat="1" ht="18.75" customHeight="1" spans="1:11">
      <c r="A4" s="33" t="str">
        <f>"单位名称："&amp;"德钦县叶枝镇卫生院"</f>
        <v>单位名称：德钦县叶枝镇卫生院</v>
      </c>
      <c r="B4" s="33"/>
      <c r="C4" s="33"/>
      <c r="D4" s="33"/>
      <c r="E4" s="33"/>
      <c r="F4" s="33"/>
      <c r="G4" s="33"/>
      <c r="H4" s="33"/>
      <c r="I4" s="33"/>
      <c r="J4" s="33"/>
      <c r="K4" s="32" t="s">
        <v>158</v>
      </c>
    </row>
    <row r="5" s="31" customFormat="1" ht="37.5" customHeight="1" spans="1:11">
      <c r="A5" s="34" t="s">
        <v>228</v>
      </c>
      <c r="B5" s="34" t="s">
        <v>169</v>
      </c>
      <c r="C5" s="34" t="s">
        <v>229</v>
      </c>
      <c r="D5" s="34" t="s">
        <v>170</v>
      </c>
      <c r="E5" s="34" t="s">
        <v>171</v>
      </c>
      <c r="F5" s="34" t="s">
        <v>172</v>
      </c>
      <c r="G5" s="34" t="s">
        <v>173</v>
      </c>
      <c r="H5" s="34" t="s">
        <v>57</v>
      </c>
      <c r="I5" s="34" t="s">
        <v>364</v>
      </c>
      <c r="J5" s="34"/>
      <c r="K5" s="34"/>
    </row>
    <row r="6" s="31" customFormat="1" ht="37.5" customHeight="1" spans="1:11">
      <c r="A6" s="34"/>
      <c r="B6" s="34"/>
      <c r="C6" s="34"/>
      <c r="D6" s="34"/>
      <c r="E6" s="34"/>
      <c r="F6" s="34"/>
      <c r="G6" s="34"/>
      <c r="H6" s="34"/>
      <c r="I6" s="34" t="s">
        <v>60</v>
      </c>
      <c r="J6" s="34" t="s">
        <v>61</v>
      </c>
      <c r="K6" s="34" t="s">
        <v>62</v>
      </c>
    </row>
    <row r="7" s="31" customFormat="1" ht="18.75" customHeight="1" spans="1:11">
      <c r="A7" s="34" t="s">
        <v>71</v>
      </c>
      <c r="B7" s="34" t="s">
        <v>72</v>
      </c>
      <c r="C7" s="34" t="s">
        <v>73</v>
      </c>
      <c r="D7" s="34" t="s">
        <v>74</v>
      </c>
      <c r="E7" s="34" t="s">
        <v>75</v>
      </c>
      <c r="F7" s="34" t="s">
        <v>76</v>
      </c>
      <c r="G7" s="34" t="s">
        <v>77</v>
      </c>
      <c r="H7" s="34" t="s">
        <v>78</v>
      </c>
      <c r="I7" s="34" t="s">
        <v>79</v>
      </c>
      <c r="J7" s="34" t="s">
        <v>80</v>
      </c>
      <c r="K7" s="34" t="s">
        <v>81</v>
      </c>
    </row>
    <row r="8" s="31" customFormat="1" ht="37.5" customHeight="1" spans="1:11">
      <c r="A8" s="35"/>
      <c r="B8" s="35"/>
      <c r="C8" s="35"/>
      <c r="D8" s="35"/>
      <c r="E8" s="35"/>
      <c r="F8" s="35"/>
      <c r="G8" s="35"/>
      <c r="H8" s="35"/>
      <c r="I8" s="35"/>
      <c r="J8" s="35"/>
      <c r="K8" s="35"/>
    </row>
    <row r="9" s="31" customFormat="1" ht="37.5" customHeight="1" spans="1:11">
      <c r="A9" s="36"/>
      <c r="B9" s="36"/>
      <c r="C9" s="36"/>
      <c r="D9" s="36"/>
      <c r="E9" s="36"/>
      <c r="F9" s="36"/>
      <c r="G9" s="36"/>
      <c r="H9" s="36"/>
      <c r="I9" s="36"/>
      <c r="J9" s="36"/>
      <c r="K9" s="36"/>
    </row>
    <row r="10" s="31" customFormat="1" ht="37.5" customHeight="1" spans="1:11">
      <c r="A10" s="37" t="s">
        <v>138</v>
      </c>
      <c r="B10" s="37"/>
      <c r="C10" s="37"/>
      <c r="D10" s="37"/>
      <c r="E10" s="37"/>
      <c r="F10" s="37"/>
      <c r="G10" s="37"/>
      <c r="H10" s="36"/>
      <c r="I10" s="36"/>
      <c r="J10" s="36"/>
      <c r="K10" s="36"/>
    </row>
    <row r="11" s="31" customFormat="1" customHeight="1" spans="1:11">
      <c r="A11" s="31" t="s">
        <v>365</v>
      </c>
    </row>
  </sheetData>
  <mergeCells count="12">
    <mergeCell ref="A3:K3"/>
    <mergeCell ref="A4:J4"/>
    <mergeCell ref="I5:K5"/>
    <mergeCell ref="A10:G10"/>
    <mergeCell ref="A5:A6"/>
    <mergeCell ref="B5:B6"/>
    <mergeCell ref="C5: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2" activePane="bottomLeft" state="frozen"/>
      <selection/>
      <selection pane="bottomLeft" activeCell="E25" sqref="E25"/>
    </sheetView>
  </sheetViews>
  <sheetFormatPr defaultColWidth="8.85" defaultRowHeight="15" customHeight="1" outlineLevelCol="6"/>
  <cols>
    <col min="1" max="1" width="22" customWidth="1"/>
    <col min="2" max="3" width="24.625" customWidth="1"/>
    <col min="4" max="4" width="22" customWidth="1"/>
    <col min="5" max="5" width="19.625" style="6" customWidth="1"/>
    <col min="6" max="6" width="6.5" style="6" customWidth="1"/>
    <col min="7" max="7" width="8.125" style="6" customWidth="1"/>
  </cols>
  <sheetData>
    <row r="1" s="1" customFormat="1" customHeight="1" spans="1:7">
      <c r="A1" s="7"/>
      <c r="B1" s="7"/>
      <c r="C1" s="7"/>
      <c r="D1" s="7"/>
      <c r="E1" s="7"/>
      <c r="F1" s="7"/>
      <c r="G1" s="7"/>
    </row>
    <row r="2" s="1" customFormat="1" ht="13.5" spans="1:7">
      <c r="E2" s="8"/>
      <c r="F2" s="8"/>
      <c r="G2" s="9" t="s">
        <v>366</v>
      </c>
    </row>
    <row r="3" s="2" customFormat="1" ht="27" spans="1:7">
      <c r="A3" s="10" t="s">
        <v>367</v>
      </c>
      <c r="B3" s="10"/>
      <c r="C3" s="10"/>
      <c r="D3" s="10"/>
      <c r="E3" s="10"/>
      <c r="F3" s="10"/>
      <c r="G3" s="10"/>
    </row>
    <row r="4" s="1" customFormat="1" ht="13.5" spans="1:7">
      <c r="A4" s="11" t="str">
        <f>"单位名称："&amp;"德钦县叶枝镇卫生院"</f>
        <v>单位名称：德钦县叶枝镇卫生院</v>
      </c>
      <c r="E4" s="8"/>
      <c r="F4" s="8"/>
      <c r="G4" s="12" t="s">
        <v>158</v>
      </c>
    </row>
    <row r="5" s="3" customFormat="1" ht="21.75" customHeight="1" spans="1:7">
      <c r="A5" s="13" t="s">
        <v>229</v>
      </c>
      <c r="B5" s="13" t="s">
        <v>228</v>
      </c>
      <c r="C5" s="13" t="s">
        <v>169</v>
      </c>
      <c r="D5" s="14" t="s">
        <v>368</v>
      </c>
      <c r="E5" s="15" t="s">
        <v>60</v>
      </c>
      <c r="F5" s="16"/>
      <c r="G5" s="17"/>
    </row>
    <row r="6" s="3" customFormat="1" ht="21.75" customHeight="1" spans="1:7">
      <c r="A6" s="18"/>
      <c r="B6" s="18"/>
      <c r="C6" s="18"/>
      <c r="D6" s="19"/>
      <c r="E6" s="20" t="s">
        <v>369</v>
      </c>
      <c r="F6" s="14" t="s">
        <v>370</v>
      </c>
      <c r="G6" s="14" t="s">
        <v>371</v>
      </c>
    </row>
    <row r="7" s="3" customFormat="1" ht="40.5" customHeight="1" spans="1:7">
      <c r="A7" s="21"/>
      <c r="B7" s="21"/>
      <c r="C7" s="21"/>
      <c r="D7" s="22"/>
      <c r="E7" s="23"/>
      <c r="F7" s="22" t="s">
        <v>59</v>
      </c>
      <c r="G7" s="22"/>
    </row>
    <row r="8" s="3" customFormat="1" customHeight="1" spans="1:7">
      <c r="A8" s="24">
        <v>1</v>
      </c>
      <c r="B8" s="24">
        <v>2</v>
      </c>
      <c r="C8" s="24">
        <v>3</v>
      </c>
      <c r="D8" s="24">
        <v>4</v>
      </c>
      <c r="E8" s="24">
        <v>5</v>
      </c>
      <c r="F8" s="24">
        <v>6</v>
      </c>
      <c r="G8" s="24">
        <v>7</v>
      </c>
    </row>
    <row r="9" s="4" customFormat="1" ht="36" customHeight="1" spans="1:7">
      <c r="A9" s="25" t="s">
        <v>91</v>
      </c>
      <c r="B9" s="26"/>
      <c r="C9" s="26"/>
      <c r="D9" s="25"/>
      <c r="E9" s="27">
        <v>8736</v>
      </c>
      <c r="F9" s="27"/>
      <c r="G9" s="27"/>
    </row>
    <row r="10" s="4" customFormat="1" ht="22.5" customHeight="1" spans="1:7">
      <c r="A10" s="25"/>
      <c r="B10" s="26" t="s">
        <v>372</v>
      </c>
      <c r="C10" s="26" t="s">
        <v>241</v>
      </c>
      <c r="D10" s="25" t="s">
        <v>373</v>
      </c>
      <c r="E10" s="27">
        <v>8736</v>
      </c>
      <c r="F10" s="27"/>
      <c r="G10" s="27"/>
    </row>
    <row r="11" s="4" customFormat="1" ht="22.5" customHeight="1" spans="1:7">
      <c r="A11" s="28" t="s">
        <v>57</v>
      </c>
      <c r="B11" s="29" t="s">
        <v>374</v>
      </c>
      <c r="C11" s="29"/>
      <c r="D11" s="30"/>
      <c r="E11" s="27">
        <v>8736</v>
      </c>
      <c r="F11" s="27"/>
      <c r="G11" s="27"/>
    </row>
    <row r="12" s="5" customFormat="1" customHeight="1"/>
  </sheetData>
  <mergeCells count="11">
    <mergeCell ref="A3:G3"/>
    <mergeCell ref="A4:F4"/>
    <mergeCell ref="E5:G5"/>
    <mergeCell ref="A11:D11"/>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D22" sqref="D22"/>
    </sheetView>
  </sheetViews>
  <sheetFormatPr defaultColWidth="8.85" defaultRowHeight="15" customHeight="1"/>
  <cols>
    <col min="1" max="1" width="15.625" customWidth="1"/>
    <col min="2" max="2" width="21.25" customWidth="1"/>
    <col min="3" max="4" width="15.375" customWidth="1"/>
    <col min="5" max="5" width="15.75" customWidth="1"/>
    <col min="6" max="8" width="8.125" customWidth="1"/>
    <col min="9" max="9" width="14.875" customWidth="1"/>
    <col min="10" max="10" width="14.75" customWidth="1"/>
    <col min="11" max="12" width="11.875" customWidth="1"/>
    <col min="13" max="13" width="12" customWidth="1"/>
    <col min="14" max="14" width="9.875" customWidth="1"/>
    <col min="15" max="15" width="5.375" customWidth="1"/>
    <col min="16" max="19" width="7.625" customWidth="1"/>
  </cols>
  <sheetData>
    <row r="1" s="1" customFormat="1" customHeight="1" spans="1:19">
      <c r="A1" s="7"/>
      <c r="B1" s="7"/>
      <c r="C1" s="7"/>
      <c r="D1" s="7"/>
      <c r="E1" s="7"/>
      <c r="F1" s="7"/>
      <c r="G1" s="7"/>
      <c r="H1" s="7"/>
      <c r="I1" s="7"/>
      <c r="J1" s="7"/>
      <c r="K1" s="7"/>
      <c r="L1" s="7"/>
      <c r="M1" s="7"/>
      <c r="N1" s="7"/>
      <c r="O1" s="7"/>
      <c r="P1" s="7"/>
      <c r="Q1" s="7"/>
      <c r="R1" s="7"/>
      <c r="S1" s="7"/>
    </row>
    <row r="2" s="1" customFormat="1" ht="13.5" spans="1:19">
      <c r="R2" s="189" t="s">
        <v>53</v>
      </c>
      <c r="S2" s="190"/>
    </row>
    <row r="3" ht="27" spans="1:19">
      <c r="A3" s="10" t="s">
        <v>54</v>
      </c>
      <c r="B3" s="10"/>
      <c r="C3" s="10"/>
      <c r="D3" s="10"/>
      <c r="E3" s="10"/>
      <c r="F3" s="10"/>
      <c r="G3" s="10"/>
      <c r="H3" s="10"/>
      <c r="I3" s="10"/>
      <c r="J3" s="10"/>
      <c r="K3" s="10"/>
      <c r="L3" s="10"/>
      <c r="M3" s="10"/>
      <c r="N3" s="10"/>
      <c r="O3" s="10"/>
      <c r="P3" s="10"/>
      <c r="Q3" s="10"/>
      <c r="R3" s="10"/>
      <c r="S3" s="10"/>
    </row>
    <row r="4" s="31" customFormat="1" ht="24" customHeight="1" spans="1:19">
      <c r="A4" s="11" t="str">
        <f>"单位名称："&amp;"德钦县叶枝镇卫生院"</f>
        <v>单位名称：德钦县叶枝镇卫生院</v>
      </c>
      <c r="B4" s="33"/>
      <c r="C4" s="33"/>
      <c r="D4" s="33"/>
      <c r="E4" s="33"/>
      <c r="F4" s="33"/>
      <c r="G4" s="33"/>
      <c r="H4" s="33"/>
      <c r="I4" s="33"/>
      <c r="J4" s="33"/>
      <c r="K4" s="33"/>
      <c r="L4" s="33"/>
      <c r="M4" s="33"/>
      <c r="N4" s="33"/>
      <c r="O4" s="33"/>
      <c r="P4" s="33"/>
      <c r="Q4" s="33"/>
      <c r="R4" s="33"/>
      <c r="S4" s="95" t="s">
        <v>2</v>
      </c>
    </row>
    <row r="5" s="31" customFormat="1" ht="13.5" spans="1:19">
      <c r="A5" s="34" t="s">
        <v>55</v>
      </c>
      <c r="B5" s="34" t="s">
        <v>56</v>
      </c>
      <c r="C5" s="34" t="s">
        <v>57</v>
      </c>
      <c r="D5" s="34" t="s">
        <v>58</v>
      </c>
      <c r="E5" s="34"/>
      <c r="F5" s="34"/>
      <c r="G5" s="34"/>
      <c r="H5" s="34"/>
      <c r="I5" s="34"/>
      <c r="J5" s="34"/>
      <c r="K5" s="34"/>
      <c r="L5" s="34"/>
      <c r="M5" s="34"/>
      <c r="N5" s="34"/>
      <c r="O5" s="34" t="s">
        <v>46</v>
      </c>
      <c r="P5" s="34"/>
      <c r="Q5" s="34"/>
      <c r="R5" s="34"/>
      <c r="S5" s="34"/>
    </row>
    <row r="6" s="31" customFormat="1" ht="13.5" spans="1:19">
      <c r="A6" s="34"/>
      <c r="B6" s="34"/>
      <c r="C6" s="34"/>
      <c r="D6" s="34" t="s">
        <v>59</v>
      </c>
      <c r="E6" s="34" t="s">
        <v>60</v>
      </c>
      <c r="F6" s="34" t="s">
        <v>61</v>
      </c>
      <c r="G6" s="34" t="s">
        <v>62</v>
      </c>
      <c r="H6" s="34" t="s">
        <v>63</v>
      </c>
      <c r="I6" s="34" t="s">
        <v>64</v>
      </c>
      <c r="J6" s="34"/>
      <c r="K6" s="34"/>
      <c r="L6" s="34"/>
      <c r="M6" s="34"/>
      <c r="N6" s="34"/>
      <c r="O6" s="34" t="s">
        <v>59</v>
      </c>
      <c r="P6" s="34" t="s">
        <v>60</v>
      </c>
      <c r="Q6" s="34" t="s">
        <v>61</v>
      </c>
      <c r="R6" s="34" t="s">
        <v>62</v>
      </c>
      <c r="S6" s="34" t="s">
        <v>65</v>
      </c>
    </row>
    <row r="7" s="31" customFormat="1" ht="116" customHeight="1" spans="1:19">
      <c r="A7" s="97"/>
      <c r="B7" s="97"/>
      <c r="C7" s="97"/>
      <c r="D7" s="97"/>
      <c r="E7" s="97"/>
      <c r="F7" s="97"/>
      <c r="G7" s="97"/>
      <c r="H7" s="97"/>
      <c r="I7" s="97" t="s">
        <v>59</v>
      </c>
      <c r="J7" s="97" t="s">
        <v>66</v>
      </c>
      <c r="K7" s="97" t="s">
        <v>67</v>
      </c>
      <c r="L7" s="97" t="s">
        <v>68</v>
      </c>
      <c r="M7" s="97" t="s">
        <v>69</v>
      </c>
      <c r="N7" s="97" t="s">
        <v>70</v>
      </c>
      <c r="O7" s="97"/>
      <c r="P7" s="97"/>
      <c r="Q7" s="97"/>
      <c r="R7" s="97"/>
      <c r="S7" s="97"/>
    </row>
    <row r="8" s="168" customFormat="1" ht="23" customHeight="1" spans="1:19">
      <c r="A8" s="185" t="s">
        <v>71</v>
      </c>
      <c r="B8" s="185" t="s">
        <v>72</v>
      </c>
      <c r="C8" s="185" t="s">
        <v>73</v>
      </c>
      <c r="D8" s="185" t="s">
        <v>74</v>
      </c>
      <c r="E8" s="185" t="s">
        <v>75</v>
      </c>
      <c r="F8" s="185" t="s">
        <v>76</v>
      </c>
      <c r="G8" s="185" t="s">
        <v>77</v>
      </c>
      <c r="H8" s="185" t="s">
        <v>78</v>
      </c>
      <c r="I8" s="185" t="s">
        <v>79</v>
      </c>
      <c r="J8" s="185" t="s">
        <v>80</v>
      </c>
      <c r="K8" s="185" t="s">
        <v>81</v>
      </c>
      <c r="L8" s="185" t="s">
        <v>82</v>
      </c>
      <c r="M8" s="185" t="s">
        <v>83</v>
      </c>
      <c r="N8" s="185" t="s">
        <v>84</v>
      </c>
      <c r="O8" s="185" t="s">
        <v>85</v>
      </c>
      <c r="P8" s="185" t="s">
        <v>86</v>
      </c>
      <c r="Q8" s="185" t="s">
        <v>87</v>
      </c>
      <c r="R8" s="185" t="s">
        <v>88</v>
      </c>
      <c r="S8" s="185" t="s">
        <v>89</v>
      </c>
    </row>
    <row r="9" s="168" customFormat="1" ht="23" customHeight="1" spans="1:19">
      <c r="A9" s="185" t="s">
        <v>90</v>
      </c>
      <c r="B9" s="185" t="s">
        <v>91</v>
      </c>
      <c r="C9" s="172">
        <v>8058229.6</v>
      </c>
      <c r="D9" s="172">
        <v>8058229.6</v>
      </c>
      <c r="E9" s="172">
        <v>6598229.6</v>
      </c>
      <c r="F9" s="172"/>
      <c r="G9" s="172"/>
      <c r="H9" s="172"/>
      <c r="I9" s="191">
        <v>1460000</v>
      </c>
      <c r="J9" s="191">
        <v>1460000</v>
      </c>
      <c r="K9" s="172"/>
      <c r="L9" s="172"/>
      <c r="M9" s="172"/>
      <c r="N9" s="172"/>
      <c r="O9" s="172"/>
      <c r="P9" s="172"/>
      <c r="Q9" s="172"/>
      <c r="R9" s="172"/>
      <c r="S9" s="172"/>
    </row>
    <row r="10" s="168" customFormat="1" ht="23" customHeight="1" spans="1:19">
      <c r="A10" s="185" t="s">
        <v>57</v>
      </c>
      <c r="B10" s="185"/>
      <c r="C10" s="172">
        <v>8058229.6</v>
      </c>
      <c r="D10" s="172">
        <v>8058229.6</v>
      </c>
      <c r="E10" s="172">
        <v>6598229.6</v>
      </c>
      <c r="F10" s="172"/>
      <c r="G10" s="172"/>
      <c r="H10" s="172"/>
      <c r="I10" s="191">
        <v>1460000</v>
      </c>
      <c r="J10" s="191">
        <v>1460000</v>
      </c>
      <c r="K10" s="172"/>
      <c r="L10" s="172"/>
      <c r="M10" s="172"/>
      <c r="N10" s="172"/>
      <c r="O10" s="172"/>
      <c r="P10" s="172"/>
      <c r="Q10" s="172"/>
      <c r="R10" s="172"/>
      <c r="S10" s="172"/>
    </row>
    <row r="11" s="31" customFormat="1" ht="13.5"/>
  </sheetData>
  <mergeCells count="20">
    <mergeCell ref="R2:S2"/>
    <mergeCell ref="A3:S3"/>
    <mergeCell ref="A4:R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pane ySplit="1" topLeftCell="A2" activePane="bottomLeft" state="frozen"/>
      <selection/>
      <selection pane="bottomLeft" activeCell="F32" sqref="F32"/>
    </sheetView>
  </sheetViews>
  <sheetFormatPr defaultColWidth="8.85" defaultRowHeight="15" customHeight="1"/>
  <cols>
    <col min="1" max="1" width="14.125" customWidth="1"/>
    <col min="2" max="2" width="28.75" customWidth="1"/>
    <col min="3" max="4" width="16.625" style="6" customWidth="1"/>
    <col min="5" max="5" width="15.375" style="6" customWidth="1"/>
    <col min="6" max="6" width="12.875" style="6" customWidth="1"/>
    <col min="7" max="7" width="11.375" customWidth="1"/>
    <col min="8" max="9" width="12" customWidth="1"/>
    <col min="10" max="11" width="15.375" customWidth="1"/>
    <col min="12" max="12" width="9.875" customWidth="1"/>
    <col min="13" max="13" width="14.375" customWidth="1"/>
    <col min="14" max="14" width="18.875" customWidth="1"/>
    <col min="15" max="15" width="9.875" customWidth="1"/>
  </cols>
  <sheetData>
    <row r="1" s="1" customFormat="1" ht="13.5" spans="1:15">
      <c r="A1" s="7"/>
      <c r="B1" s="7"/>
      <c r="C1" s="7"/>
      <c r="D1" s="7"/>
      <c r="E1" s="7"/>
      <c r="F1" s="7"/>
      <c r="G1" s="7"/>
      <c r="H1" s="7"/>
      <c r="I1" s="7"/>
      <c r="J1" s="7"/>
      <c r="K1" s="7"/>
      <c r="L1" s="7"/>
      <c r="M1" s="7"/>
      <c r="N1" s="7"/>
      <c r="O1" s="7"/>
    </row>
    <row r="2" s="1" customFormat="1" ht="13.5" spans="1:15">
      <c r="C2" s="8"/>
      <c r="D2" s="8"/>
      <c r="E2" s="8"/>
      <c r="F2" s="8"/>
      <c r="O2" s="32" t="s">
        <v>92</v>
      </c>
    </row>
    <row r="3" s="167" customFormat="1" ht="27" spans="1:15">
      <c r="A3" s="10" t="s">
        <v>93</v>
      </c>
      <c r="B3" s="10"/>
      <c r="C3" s="10"/>
      <c r="D3" s="10"/>
      <c r="E3" s="10"/>
      <c r="F3" s="10"/>
      <c r="G3" s="10"/>
      <c r="H3" s="10"/>
      <c r="I3" s="10"/>
      <c r="J3" s="10"/>
      <c r="K3" s="10"/>
      <c r="L3" s="10"/>
      <c r="M3" s="10"/>
      <c r="N3" s="10"/>
      <c r="O3" s="10"/>
    </row>
    <row r="4" ht="13.5" spans="1:15">
      <c r="A4" s="38" t="str">
        <f>"单位名称："&amp;"德钦县叶枝镇卫生院"</f>
        <v>单位名称：德钦县叶枝镇卫生院</v>
      </c>
      <c r="O4" s="32" t="s">
        <v>2</v>
      </c>
    </row>
    <row r="5" s="31" customFormat="1" ht="13.5" spans="1:15">
      <c r="A5" s="37" t="s">
        <v>94</v>
      </c>
      <c r="B5" s="37" t="s">
        <v>95</v>
      </c>
      <c r="C5" s="37" t="s">
        <v>57</v>
      </c>
      <c r="D5" s="37" t="s">
        <v>60</v>
      </c>
      <c r="E5" s="37" t="s">
        <v>96</v>
      </c>
      <c r="F5" s="37" t="s">
        <v>97</v>
      </c>
      <c r="G5" s="37" t="s">
        <v>61</v>
      </c>
      <c r="H5" s="37" t="s">
        <v>62</v>
      </c>
      <c r="I5" s="37" t="s">
        <v>98</v>
      </c>
      <c r="J5" s="96" t="s">
        <v>64</v>
      </c>
      <c r="K5" s="97"/>
      <c r="L5" s="97"/>
      <c r="M5" s="97"/>
      <c r="N5" s="97"/>
      <c r="O5" s="97"/>
    </row>
    <row r="6" s="31" customFormat="1" ht="61" customHeight="1" spans="1:15">
      <c r="A6" s="37"/>
      <c r="B6" s="37"/>
      <c r="C6" s="37"/>
      <c r="D6" s="37" t="s">
        <v>59</v>
      </c>
      <c r="E6" s="37" t="s">
        <v>96</v>
      </c>
      <c r="F6" s="37" t="s">
        <v>97</v>
      </c>
      <c r="G6" s="37"/>
      <c r="H6" s="37"/>
      <c r="I6" s="37"/>
      <c r="J6" s="37" t="s">
        <v>59</v>
      </c>
      <c r="K6" s="37" t="s">
        <v>99</v>
      </c>
      <c r="L6" s="37" t="s">
        <v>100</v>
      </c>
      <c r="M6" s="37" t="s">
        <v>101</v>
      </c>
      <c r="N6" s="37" t="s">
        <v>102</v>
      </c>
      <c r="O6" s="37" t="s">
        <v>103</v>
      </c>
    </row>
    <row r="7" s="31" customFormat="1" ht="13.5" spans="1:15">
      <c r="A7" s="37" t="s">
        <v>71</v>
      </c>
      <c r="B7" s="37" t="s">
        <v>72</v>
      </c>
      <c r="C7" s="37" t="s">
        <v>73</v>
      </c>
      <c r="D7" s="37" t="s">
        <v>74</v>
      </c>
      <c r="E7" s="37" t="s">
        <v>75</v>
      </c>
      <c r="F7" s="37" t="s">
        <v>76</v>
      </c>
      <c r="G7" s="37" t="s">
        <v>77</v>
      </c>
      <c r="H7" s="37" t="s">
        <v>78</v>
      </c>
      <c r="I7" s="37" t="s">
        <v>79</v>
      </c>
      <c r="J7" s="37" t="s">
        <v>80</v>
      </c>
      <c r="K7" s="37" t="s">
        <v>81</v>
      </c>
      <c r="L7" s="37" t="s">
        <v>82</v>
      </c>
      <c r="M7" s="37" t="s">
        <v>83</v>
      </c>
      <c r="N7" s="37" t="s">
        <v>84</v>
      </c>
      <c r="O7" s="37" t="s">
        <v>85</v>
      </c>
    </row>
    <row r="8" s="168" customFormat="1" ht="13.5" spans="1:15">
      <c r="A8" s="185" t="s">
        <v>104</v>
      </c>
      <c r="B8" s="185" t="s">
        <v>105</v>
      </c>
      <c r="C8" s="172">
        <v>719208.16</v>
      </c>
      <c r="D8" s="172">
        <v>719208.16</v>
      </c>
      <c r="E8" s="172">
        <v>710472.16</v>
      </c>
      <c r="F8" s="172">
        <v>8736</v>
      </c>
      <c r="G8" s="172"/>
      <c r="H8" s="172"/>
      <c r="I8" s="172"/>
      <c r="J8" s="172"/>
      <c r="K8" s="172"/>
      <c r="L8" s="172"/>
      <c r="M8" s="172"/>
      <c r="N8" s="172"/>
      <c r="O8" s="172"/>
    </row>
    <row r="9" s="168" customFormat="1" ht="13.5" spans="1:15">
      <c r="A9" s="186" t="s">
        <v>106</v>
      </c>
      <c r="B9" s="186" t="s">
        <v>107</v>
      </c>
      <c r="C9" s="172">
        <v>710472.16</v>
      </c>
      <c r="D9" s="172">
        <v>710472.16</v>
      </c>
      <c r="E9" s="172">
        <v>710472.16</v>
      </c>
      <c r="F9" s="172"/>
      <c r="G9" s="172"/>
      <c r="H9" s="172"/>
      <c r="I9" s="172"/>
      <c r="J9" s="172"/>
      <c r="K9" s="172"/>
      <c r="L9" s="172"/>
      <c r="M9" s="172"/>
      <c r="N9" s="172"/>
      <c r="O9" s="172"/>
    </row>
    <row r="10" s="168" customFormat="1" ht="27" spans="1:15">
      <c r="A10" s="187" t="s">
        <v>108</v>
      </c>
      <c r="B10" s="187" t="s">
        <v>109</v>
      </c>
      <c r="C10" s="172">
        <v>710472.16</v>
      </c>
      <c r="D10" s="172">
        <v>710472.16</v>
      </c>
      <c r="E10" s="172">
        <v>710472.16</v>
      </c>
      <c r="F10" s="172"/>
      <c r="G10" s="172"/>
      <c r="H10" s="172"/>
      <c r="I10" s="172"/>
      <c r="J10" s="172"/>
      <c r="K10" s="172"/>
      <c r="L10" s="172"/>
      <c r="M10" s="172"/>
      <c r="N10" s="172"/>
      <c r="O10" s="172"/>
    </row>
    <row r="11" s="168" customFormat="1" ht="13.5" spans="1:15">
      <c r="A11" s="187" t="s">
        <v>110</v>
      </c>
      <c r="B11" s="187" t="s">
        <v>111</v>
      </c>
      <c r="C11" s="172"/>
      <c r="D11" s="172"/>
      <c r="E11" s="172"/>
      <c r="F11" s="172"/>
      <c r="G11" s="172"/>
      <c r="H11" s="172"/>
      <c r="I11" s="172"/>
      <c r="J11" s="172"/>
      <c r="K11" s="172"/>
      <c r="L11" s="172"/>
      <c r="M11" s="172"/>
      <c r="N11" s="172"/>
      <c r="O11" s="172"/>
    </row>
    <row r="12" s="168" customFormat="1" ht="13.5" spans="1:15">
      <c r="A12" s="186" t="s">
        <v>112</v>
      </c>
      <c r="B12" s="186" t="s">
        <v>113</v>
      </c>
      <c r="C12" s="172">
        <v>8736</v>
      </c>
      <c r="D12" s="172">
        <v>8736</v>
      </c>
      <c r="E12" s="172"/>
      <c r="F12" s="172">
        <v>8736</v>
      </c>
      <c r="G12" s="172"/>
      <c r="H12" s="172"/>
      <c r="I12" s="172"/>
      <c r="J12" s="172"/>
      <c r="K12" s="172"/>
      <c r="L12" s="172"/>
      <c r="M12" s="172"/>
      <c r="N12" s="172"/>
      <c r="O12" s="172"/>
    </row>
    <row r="13" s="168" customFormat="1" ht="13.5" spans="1:15">
      <c r="A13" s="187" t="s">
        <v>114</v>
      </c>
      <c r="B13" s="187" t="s">
        <v>115</v>
      </c>
      <c r="C13" s="172">
        <v>8736</v>
      </c>
      <c r="D13" s="172">
        <v>8736</v>
      </c>
      <c r="E13" s="172"/>
      <c r="F13" s="172">
        <v>8736</v>
      </c>
      <c r="G13" s="172"/>
      <c r="H13" s="172"/>
      <c r="I13" s="172"/>
      <c r="J13" s="172"/>
      <c r="K13" s="172"/>
      <c r="L13" s="172"/>
      <c r="M13" s="172"/>
      <c r="N13" s="172"/>
      <c r="O13" s="172"/>
    </row>
    <row r="14" s="168" customFormat="1" ht="13.5" spans="1:15">
      <c r="A14" s="185" t="s">
        <v>116</v>
      </c>
      <c r="B14" s="185" t="s">
        <v>117</v>
      </c>
      <c r="C14" s="172">
        <v>6844299.96</v>
      </c>
      <c r="D14" s="172">
        <v>5384299.96</v>
      </c>
      <c r="E14" s="172">
        <v>5384299.96</v>
      </c>
      <c r="F14" s="172"/>
      <c r="G14" s="172"/>
      <c r="H14" s="172"/>
      <c r="I14" s="172"/>
      <c r="J14" s="172">
        <v>1460000</v>
      </c>
      <c r="K14" s="172">
        <v>1460000</v>
      </c>
      <c r="L14" s="172"/>
      <c r="M14" s="172"/>
      <c r="N14" s="172"/>
      <c r="O14" s="172"/>
    </row>
    <row r="15" s="168" customFormat="1" ht="13.5" spans="1:15">
      <c r="A15" s="186" t="s">
        <v>118</v>
      </c>
      <c r="B15" s="186" t="s">
        <v>119</v>
      </c>
      <c r="C15" s="172">
        <v>6340706.02</v>
      </c>
      <c r="D15" s="172">
        <v>719208.16</v>
      </c>
      <c r="E15" s="172">
        <v>4880706.02</v>
      </c>
      <c r="F15" s="172"/>
      <c r="G15" s="172"/>
      <c r="H15" s="172"/>
      <c r="I15" s="172"/>
      <c r="J15" s="172">
        <v>1460000</v>
      </c>
      <c r="K15" s="172">
        <v>1460000</v>
      </c>
      <c r="L15" s="172"/>
      <c r="M15" s="172"/>
      <c r="N15" s="172"/>
      <c r="O15" s="172"/>
    </row>
    <row r="16" s="168" customFormat="1" ht="13.5" spans="1:15">
      <c r="A16" s="188" t="s">
        <v>120</v>
      </c>
      <c r="B16" s="187" t="s">
        <v>121</v>
      </c>
      <c r="C16" s="172">
        <v>6340706.02</v>
      </c>
      <c r="D16" s="172">
        <v>6844299.96</v>
      </c>
      <c r="E16" s="172">
        <v>4880706.02</v>
      </c>
      <c r="F16" s="172"/>
      <c r="G16" s="172"/>
      <c r="H16" s="172"/>
      <c r="I16" s="172"/>
      <c r="J16" s="172">
        <v>1460000</v>
      </c>
      <c r="K16" s="172">
        <v>1460000</v>
      </c>
      <c r="L16" s="172"/>
      <c r="M16" s="172"/>
      <c r="N16" s="172"/>
      <c r="O16" s="172"/>
    </row>
    <row r="17" s="168" customFormat="1" ht="13.5" spans="1:15">
      <c r="A17" s="186" t="s">
        <v>122</v>
      </c>
      <c r="B17" s="186" t="s">
        <v>123</v>
      </c>
      <c r="C17" s="172">
        <v>503593.94</v>
      </c>
      <c r="D17" s="172">
        <v>503593.94</v>
      </c>
      <c r="E17" s="172">
        <v>503593.94</v>
      </c>
      <c r="F17" s="143"/>
      <c r="G17" s="172"/>
      <c r="H17" s="172"/>
      <c r="I17" s="172"/>
      <c r="J17" s="172"/>
      <c r="K17" s="172"/>
      <c r="L17" s="172"/>
      <c r="M17" s="172"/>
      <c r="N17" s="172"/>
      <c r="O17" s="172"/>
    </row>
    <row r="18" s="168" customFormat="1" ht="13.5" spans="1:15">
      <c r="A18" s="187" t="s">
        <v>124</v>
      </c>
      <c r="B18" s="187" t="s">
        <v>125</v>
      </c>
      <c r="C18" s="172"/>
      <c r="D18" s="172"/>
      <c r="E18" s="172"/>
      <c r="F18" s="143"/>
      <c r="G18" s="172"/>
      <c r="H18" s="172"/>
      <c r="I18" s="172"/>
      <c r="J18" s="172"/>
      <c r="K18" s="172"/>
      <c r="L18" s="172"/>
      <c r="M18" s="172"/>
      <c r="N18" s="172"/>
      <c r="O18" s="172"/>
    </row>
    <row r="19" s="168" customFormat="1" ht="13.5" spans="1:15">
      <c r="A19" s="187" t="s">
        <v>126</v>
      </c>
      <c r="B19" s="187" t="s">
        <v>127</v>
      </c>
      <c r="C19" s="172">
        <v>329075.1</v>
      </c>
      <c r="D19" s="172">
        <v>329075.1</v>
      </c>
      <c r="E19" s="172">
        <v>329075.1</v>
      </c>
      <c r="F19" s="143"/>
      <c r="G19" s="172"/>
      <c r="H19" s="172"/>
      <c r="I19" s="172"/>
      <c r="J19" s="172"/>
      <c r="K19" s="172"/>
      <c r="L19" s="172"/>
      <c r="M19" s="172"/>
      <c r="N19" s="172"/>
      <c r="O19" s="172"/>
    </row>
    <row r="20" s="168" customFormat="1" ht="13.5" spans="1:15">
      <c r="A20" s="187" t="s">
        <v>128</v>
      </c>
      <c r="B20" s="187" t="s">
        <v>129</v>
      </c>
      <c r="C20" s="172">
        <v>160268.75</v>
      </c>
      <c r="D20" s="172">
        <v>160268.75</v>
      </c>
      <c r="E20" s="172">
        <v>160268.75</v>
      </c>
      <c r="F20" s="143"/>
      <c r="G20" s="172"/>
      <c r="H20" s="172"/>
      <c r="I20" s="172"/>
      <c r="J20" s="172"/>
      <c r="K20" s="172"/>
      <c r="L20" s="172"/>
      <c r="M20" s="172"/>
      <c r="N20" s="172"/>
      <c r="O20" s="172"/>
    </row>
    <row r="21" s="168" customFormat="1" ht="13.5" spans="1:15">
      <c r="A21" s="187" t="s">
        <v>130</v>
      </c>
      <c r="B21" s="187" t="s">
        <v>131</v>
      </c>
      <c r="C21" s="172">
        <v>14250.09</v>
      </c>
      <c r="D21" s="172">
        <v>14250.09</v>
      </c>
      <c r="E21" s="172">
        <v>14250.09</v>
      </c>
      <c r="F21" s="143"/>
      <c r="G21" s="172"/>
      <c r="H21" s="172"/>
      <c r="I21" s="172"/>
      <c r="J21" s="172"/>
      <c r="K21" s="172"/>
      <c r="L21" s="172"/>
      <c r="M21" s="172"/>
      <c r="N21" s="172"/>
      <c r="O21" s="172"/>
    </row>
    <row r="22" s="168" customFormat="1" ht="13.5" spans="1:15">
      <c r="A22" s="185" t="s">
        <v>132</v>
      </c>
      <c r="B22" s="185" t="s">
        <v>133</v>
      </c>
      <c r="C22" s="172">
        <v>494721.48</v>
      </c>
      <c r="D22" s="172">
        <v>494721.48</v>
      </c>
      <c r="E22" s="172">
        <v>494721.48</v>
      </c>
      <c r="F22" s="143"/>
      <c r="G22" s="172"/>
      <c r="H22" s="172"/>
      <c r="I22" s="172"/>
      <c r="J22" s="172"/>
      <c r="K22" s="172"/>
      <c r="L22" s="172"/>
      <c r="M22" s="172"/>
      <c r="N22" s="172"/>
      <c r="O22" s="172"/>
    </row>
    <row r="23" s="168" customFormat="1" ht="13.5" spans="1:15">
      <c r="A23" s="186" t="s">
        <v>134</v>
      </c>
      <c r="B23" s="186" t="s">
        <v>135</v>
      </c>
      <c r="C23" s="172">
        <v>494721.48</v>
      </c>
      <c r="D23" s="172">
        <v>494721.48</v>
      </c>
      <c r="E23" s="172">
        <v>494721.48</v>
      </c>
      <c r="F23" s="143"/>
      <c r="G23" s="172"/>
      <c r="H23" s="172"/>
      <c r="I23" s="172"/>
      <c r="J23" s="172"/>
      <c r="K23" s="172"/>
      <c r="L23" s="172"/>
      <c r="M23" s="172"/>
      <c r="N23" s="172"/>
      <c r="O23" s="172"/>
    </row>
    <row r="24" s="168" customFormat="1" ht="13.5" spans="1:15">
      <c r="A24" s="187" t="s">
        <v>136</v>
      </c>
      <c r="B24" s="187" t="s">
        <v>137</v>
      </c>
      <c r="C24" s="172">
        <v>494721.48</v>
      </c>
      <c r="D24" s="172">
        <v>494721.48</v>
      </c>
      <c r="E24" s="172">
        <v>494721.48</v>
      </c>
      <c r="F24" s="143"/>
      <c r="G24" s="172"/>
      <c r="H24" s="172"/>
      <c r="I24" s="172"/>
      <c r="J24" s="172"/>
      <c r="K24" s="172"/>
      <c r="L24" s="172"/>
      <c r="M24" s="172"/>
      <c r="N24" s="172"/>
      <c r="O24" s="172"/>
    </row>
    <row r="25" s="168" customFormat="1" ht="39" customHeight="1" spans="1:15">
      <c r="A25" s="185" t="s">
        <v>138</v>
      </c>
      <c r="B25" s="185" t="s">
        <v>138</v>
      </c>
      <c r="C25" s="172">
        <v>8058229.6</v>
      </c>
      <c r="D25" s="172">
        <v>6598229.6</v>
      </c>
      <c r="E25" s="172">
        <v>6589493.6</v>
      </c>
      <c r="F25" s="172">
        <v>8736</v>
      </c>
      <c r="G25" s="172"/>
      <c r="H25" s="172"/>
      <c r="I25" s="172"/>
      <c r="J25" s="172">
        <v>1460000</v>
      </c>
      <c r="K25" s="172">
        <v>1460000</v>
      </c>
      <c r="L25" s="172"/>
      <c r="M25" s="172"/>
      <c r="N25" s="172"/>
      <c r="O25" s="172"/>
    </row>
    <row r="26" s="168" customFormat="1" ht="13.5" spans="1:15">
      <c r="C26" s="43"/>
      <c r="D26" s="43"/>
      <c r="E26" s="43"/>
      <c r="F26" s="43"/>
    </row>
  </sheetData>
  <mergeCells count="11">
    <mergeCell ref="A3:O3"/>
    <mergeCell ref="A4:N4"/>
    <mergeCell ref="D5:F5"/>
    <mergeCell ref="J5:O5"/>
    <mergeCell ref="A25:B25"/>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9"/>
  <sheetViews>
    <sheetView showZeros="0" workbookViewId="0">
      <pane ySplit="1" topLeftCell="A2" activePane="bottomLeft" state="frozen"/>
      <selection/>
      <selection pane="bottomLeft" activeCell="H14" sqref="H14"/>
    </sheetView>
  </sheetViews>
  <sheetFormatPr defaultColWidth="8.85" defaultRowHeight="15" customHeight="1" outlineLevelCol="3"/>
  <cols>
    <col min="1" max="1" width="30.125" customWidth="1"/>
    <col min="2" max="2" width="19.375" style="6" customWidth="1"/>
    <col min="3" max="3" width="31.25" customWidth="1"/>
    <col min="4" max="4" width="27" style="6" customWidth="1"/>
  </cols>
  <sheetData>
    <row r="1" s="1" customFormat="1" customHeight="1" spans="1:4">
      <c r="A1" s="7"/>
      <c r="B1" s="7"/>
      <c r="C1" s="7"/>
      <c r="D1" s="7"/>
    </row>
    <row r="2" s="1" customFormat="1" ht="13.5" spans="1:4">
      <c r="B2" s="8"/>
      <c r="D2" s="9" t="s">
        <v>139</v>
      </c>
    </row>
    <row r="3" ht="27" spans="1:4">
      <c r="A3" s="10" t="s">
        <v>140</v>
      </c>
      <c r="B3" s="10"/>
      <c r="C3" s="10"/>
      <c r="D3" s="10"/>
    </row>
    <row r="4" ht="13.5" spans="1:4">
      <c r="A4" s="55" t="str">
        <f>"单位名称："&amp;"德钦县叶枝镇卫生院"</f>
        <v>单位名称：德钦县叶枝镇卫生院</v>
      </c>
      <c r="B4" s="8"/>
      <c r="C4" s="1"/>
      <c r="D4" s="9" t="s">
        <v>2</v>
      </c>
    </row>
    <row r="5" s="31" customFormat="1" ht="39" customHeight="1" spans="1:4">
      <c r="A5" s="34" t="s">
        <v>3</v>
      </c>
      <c r="B5" s="34"/>
      <c r="C5" s="34" t="s">
        <v>4</v>
      </c>
      <c r="D5" s="34"/>
    </row>
    <row r="6" s="31" customFormat="1" ht="39" customHeight="1" spans="1:4">
      <c r="A6" s="34" t="s">
        <v>5</v>
      </c>
      <c r="B6" s="34" t="s">
        <v>141</v>
      </c>
      <c r="C6" s="34" t="s">
        <v>142</v>
      </c>
      <c r="D6" s="34" t="s">
        <v>141</v>
      </c>
    </row>
    <row r="7" s="31" customFormat="1" ht="39" customHeight="1" spans="1:4">
      <c r="A7" s="56" t="s">
        <v>143</v>
      </c>
      <c r="B7" s="183">
        <v>6598229.6</v>
      </c>
      <c r="C7" s="56" t="s">
        <v>144</v>
      </c>
      <c r="D7" s="183">
        <v>6598229.6</v>
      </c>
    </row>
    <row r="8" s="31" customFormat="1" ht="31.95" customHeight="1" spans="1:4">
      <c r="A8" s="56" t="s">
        <v>145</v>
      </c>
      <c r="B8" s="183">
        <v>6598229.6</v>
      </c>
      <c r="C8" s="56" t="str">
        <f>" ("&amp;"一"&amp;")  "&amp;"社会保障和就业支出"</f>
        <v> (一)  社会保障和就业支出</v>
      </c>
      <c r="D8" s="183">
        <v>719208.16</v>
      </c>
    </row>
    <row r="9" s="31" customFormat="1" ht="31.95" customHeight="1" spans="1:4">
      <c r="A9" s="35" t="s">
        <v>146</v>
      </c>
      <c r="B9" s="184"/>
      <c r="C9" s="35" t="str">
        <f>" ("&amp;"二"&amp;")  "&amp;"卫生健康支出"</f>
        <v> (二)  卫生健康支出</v>
      </c>
      <c r="D9" s="184">
        <v>5384299.96</v>
      </c>
    </row>
    <row r="10" s="31" customFormat="1" ht="31.95" customHeight="1" spans="1:4">
      <c r="A10" s="36" t="s">
        <v>147</v>
      </c>
      <c r="B10" s="171"/>
      <c r="C10" s="36" t="str">
        <f>" ("&amp;"三"&amp;")  "&amp;"住房保障支出"</f>
        <v> (三)  住房保障支出</v>
      </c>
      <c r="D10" s="171">
        <v>494721.48</v>
      </c>
    </row>
    <row r="11" s="31" customFormat="1" ht="31.95" customHeight="1" spans="1:4">
      <c r="A11" s="36" t="s">
        <v>148</v>
      </c>
      <c r="B11" s="171"/>
      <c r="C11" s="36"/>
      <c r="D11" s="171"/>
    </row>
    <row r="12" s="31" customFormat="1" ht="31.95" customHeight="1" spans="1:4">
      <c r="A12" s="36" t="s">
        <v>145</v>
      </c>
      <c r="B12" s="171"/>
      <c r="C12" s="36"/>
      <c r="D12" s="171"/>
    </row>
    <row r="13" s="31" customFormat="1" ht="31.95" customHeight="1" spans="1:4">
      <c r="A13" s="36" t="s">
        <v>146</v>
      </c>
      <c r="B13" s="171"/>
      <c r="C13" s="36"/>
      <c r="D13" s="171"/>
    </row>
    <row r="14" s="31" customFormat="1" ht="31.95" customHeight="1" spans="1:4">
      <c r="A14" s="36" t="s">
        <v>147</v>
      </c>
      <c r="B14" s="171"/>
      <c r="C14" s="36"/>
      <c r="D14" s="171"/>
    </row>
    <row r="15" s="31" customFormat="1" ht="31.95" customHeight="1" spans="1:4">
      <c r="A15" s="36"/>
      <c r="B15" s="171"/>
      <c r="C15" s="36" t="s">
        <v>149</v>
      </c>
      <c r="D15" s="171"/>
    </row>
    <row r="16" s="31" customFormat="1" ht="31.95" customHeight="1" spans="1:4">
      <c r="A16" s="37" t="s">
        <v>150</v>
      </c>
      <c r="B16" s="171">
        <v>6598229.6</v>
      </c>
      <c r="C16" s="37" t="s">
        <v>52</v>
      </c>
      <c r="D16" s="171">
        <v>6598229.6</v>
      </c>
    </row>
    <row r="17" s="31" customFormat="1" customHeight="1" spans="2:4">
      <c r="B17" s="43"/>
      <c r="D17" s="43"/>
    </row>
    <row r="18" s="31" customFormat="1" customHeight="1" spans="2:4">
      <c r="B18" s="43"/>
      <c r="D18" s="43"/>
    </row>
    <row r="19" s="31" customFormat="1" customHeight="1" spans="2:4">
      <c r="B19" s="43"/>
      <c r="D19" s="43"/>
    </row>
  </sheetData>
  <mergeCells count="4">
    <mergeCell ref="A3:D3"/>
    <mergeCell ref="A4:C4"/>
    <mergeCell ref="A5:B5"/>
    <mergeCell ref="C5:D5"/>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2" activePane="bottomLeft" state="frozen"/>
      <selection/>
      <selection pane="bottomLeft" activeCell="J15" sqref="J15"/>
    </sheetView>
  </sheetViews>
  <sheetFormatPr defaultColWidth="8.85" defaultRowHeight="15" customHeight="1" outlineLevelCol="6"/>
  <cols>
    <col min="1" max="1" width="27.625" customWidth="1"/>
    <col min="2" max="2" width="28.575" customWidth="1"/>
    <col min="3" max="5" width="19.25" customWidth="1"/>
    <col min="6" max="7" width="14.625" customWidth="1"/>
  </cols>
  <sheetData>
    <row r="1" customHeight="1" spans="1:7">
      <c r="A1" s="58"/>
      <c r="B1" s="58"/>
      <c r="C1" s="58"/>
      <c r="D1" s="174"/>
      <c r="E1" s="58"/>
      <c r="F1" s="175"/>
      <c r="G1" s="176" t="s">
        <v>151</v>
      </c>
    </row>
    <row r="2" s="31" customFormat="1" ht="36" customHeight="1" spans="1:7">
      <c r="A2" s="177" t="s">
        <v>152</v>
      </c>
      <c r="B2" s="178"/>
      <c r="C2" s="178"/>
      <c r="D2" s="178"/>
      <c r="E2" s="178"/>
      <c r="F2" s="178"/>
      <c r="G2" s="178"/>
    </row>
    <row r="3" ht="13.5" spans="1:7">
      <c r="A3" s="138" t="str">
        <f>"单位名称："&amp;"德钦县叶枝镇卫生院"</f>
        <v>单位名称：德钦县叶枝镇卫生院</v>
      </c>
      <c r="B3" s="179"/>
      <c r="C3" s="180"/>
      <c r="D3" s="180"/>
      <c r="E3" s="180"/>
      <c r="F3" s="181"/>
      <c r="G3" s="181" t="s">
        <v>2</v>
      </c>
    </row>
    <row r="4" s="5" customFormat="1" ht="54" customHeight="1" spans="1:7">
      <c r="A4" s="182" t="s">
        <v>153</v>
      </c>
      <c r="B4" s="182"/>
      <c r="C4" s="182" t="s">
        <v>57</v>
      </c>
      <c r="D4" s="182" t="s">
        <v>96</v>
      </c>
      <c r="E4" s="182"/>
      <c r="F4" s="182"/>
      <c r="G4" s="182" t="s">
        <v>97</v>
      </c>
    </row>
    <row r="5" s="5" customFormat="1" ht="26" customHeight="1" spans="1:7">
      <c r="A5" s="182" t="s">
        <v>94</v>
      </c>
      <c r="B5" s="182" t="s">
        <v>95</v>
      </c>
      <c r="C5" s="182"/>
      <c r="D5" s="182" t="s">
        <v>59</v>
      </c>
      <c r="E5" s="182" t="s">
        <v>154</v>
      </c>
      <c r="F5" s="182" t="s">
        <v>155</v>
      </c>
      <c r="G5" s="182"/>
    </row>
    <row r="6" s="5" customFormat="1" ht="26" customHeight="1" spans="1:7">
      <c r="A6" s="182" t="s">
        <v>71</v>
      </c>
      <c r="B6" s="182" t="s">
        <v>72</v>
      </c>
      <c r="C6" s="182" t="s">
        <v>73</v>
      </c>
      <c r="D6" s="182">
        <v>4</v>
      </c>
      <c r="E6" s="182" t="s">
        <v>75</v>
      </c>
      <c r="F6" s="182" t="s">
        <v>76</v>
      </c>
      <c r="G6" s="182" t="s">
        <v>77</v>
      </c>
    </row>
    <row r="7" s="5" customFormat="1" ht="13.5" spans="1:7">
      <c r="A7" s="182" t="s">
        <v>104</v>
      </c>
      <c r="B7" s="182" t="s">
        <v>105</v>
      </c>
      <c r="C7" s="182">
        <v>719208.16</v>
      </c>
      <c r="D7" s="182">
        <v>710472.16</v>
      </c>
      <c r="E7" s="182">
        <v>710472.16</v>
      </c>
      <c r="F7" s="182"/>
      <c r="G7" s="182">
        <v>8736</v>
      </c>
    </row>
    <row r="8" s="5" customFormat="1" ht="13.5" spans="1:7">
      <c r="A8" s="182" t="s">
        <v>106</v>
      </c>
      <c r="B8" s="182" t="s">
        <v>107</v>
      </c>
      <c r="C8" s="182">
        <v>710472.16</v>
      </c>
      <c r="D8" s="182">
        <v>710472.16</v>
      </c>
      <c r="E8" s="182">
        <v>710472.16</v>
      </c>
      <c r="F8" s="182"/>
      <c r="G8" s="182"/>
    </row>
    <row r="9" s="5" customFormat="1" ht="27" spans="1:7">
      <c r="A9" s="182" t="s">
        <v>108</v>
      </c>
      <c r="B9" s="182" t="s">
        <v>109</v>
      </c>
      <c r="C9" s="182">
        <v>710472.16</v>
      </c>
      <c r="D9" s="182">
        <v>710472.16</v>
      </c>
      <c r="E9" s="182">
        <v>710472.16</v>
      </c>
      <c r="F9" s="182"/>
      <c r="G9" s="182"/>
    </row>
    <row r="10" s="5" customFormat="1" ht="13.5" spans="1:7">
      <c r="A10" s="182" t="s">
        <v>112</v>
      </c>
      <c r="B10" s="182" t="s">
        <v>113</v>
      </c>
      <c r="C10" s="182">
        <v>8736</v>
      </c>
      <c r="D10" s="182"/>
      <c r="E10" s="182"/>
      <c r="F10" s="182"/>
      <c r="G10" s="182">
        <v>8736</v>
      </c>
    </row>
    <row r="11" s="5" customFormat="1" ht="13.5" spans="1:7">
      <c r="A11" s="182" t="s">
        <v>114</v>
      </c>
      <c r="B11" s="182" t="s">
        <v>115</v>
      </c>
      <c r="C11" s="182">
        <v>8736</v>
      </c>
      <c r="D11" s="182"/>
      <c r="E11" s="182"/>
      <c r="F11" s="182"/>
      <c r="G11" s="182">
        <v>8736</v>
      </c>
    </row>
    <row r="12" s="5" customFormat="1" ht="13.5" spans="1:7">
      <c r="A12" s="182" t="s">
        <v>116</v>
      </c>
      <c r="B12" s="182" t="s">
        <v>117</v>
      </c>
      <c r="C12" s="182">
        <v>5384299.96</v>
      </c>
      <c r="D12" s="182">
        <v>5384299.96</v>
      </c>
      <c r="E12" s="182">
        <v>5189994.76</v>
      </c>
      <c r="F12" s="182">
        <v>194305.2</v>
      </c>
      <c r="G12" s="182"/>
    </row>
    <row r="13" s="5" customFormat="1" ht="13.5" spans="1:7">
      <c r="A13" s="182" t="s">
        <v>118</v>
      </c>
      <c r="B13" s="182" t="s">
        <v>119</v>
      </c>
      <c r="C13" s="182">
        <v>4880706.02</v>
      </c>
      <c r="D13" s="182">
        <v>4880706.02</v>
      </c>
      <c r="E13" s="182">
        <v>4686400.82</v>
      </c>
      <c r="F13" s="182">
        <v>194305.2</v>
      </c>
      <c r="G13" s="182"/>
    </row>
    <row r="14" s="5" customFormat="1" ht="13.5" spans="1:7">
      <c r="A14" s="182" t="s">
        <v>120</v>
      </c>
      <c r="B14" s="182" t="s">
        <v>121</v>
      </c>
      <c r="C14" s="182">
        <v>4880706.02</v>
      </c>
      <c r="D14" s="182">
        <v>4880706.02</v>
      </c>
      <c r="E14" s="182">
        <v>4686400.82</v>
      </c>
      <c r="F14" s="182">
        <v>194305.2</v>
      </c>
      <c r="G14" s="182"/>
    </row>
    <row r="15" s="5" customFormat="1" ht="13.5" spans="1:7">
      <c r="A15" s="182" t="s">
        <v>122</v>
      </c>
      <c r="B15" s="182" t="s">
        <v>123</v>
      </c>
      <c r="C15" s="182">
        <v>503593.94</v>
      </c>
      <c r="D15" s="182">
        <v>503593.94</v>
      </c>
      <c r="E15" s="182">
        <v>503593.94</v>
      </c>
      <c r="F15" s="182"/>
      <c r="G15" s="182"/>
    </row>
    <row r="16" s="5" customFormat="1" ht="13.5" spans="1:7">
      <c r="A16" s="182" t="s">
        <v>126</v>
      </c>
      <c r="B16" s="182" t="s">
        <v>127</v>
      </c>
      <c r="C16" s="182">
        <v>329075.1</v>
      </c>
      <c r="D16" s="182">
        <v>329075.1</v>
      </c>
      <c r="E16" s="182">
        <v>329075.1</v>
      </c>
      <c r="F16" s="182"/>
      <c r="G16" s="182"/>
    </row>
    <row r="17" s="5" customFormat="1" ht="13.5" spans="1:7">
      <c r="A17" s="182" t="s">
        <v>128</v>
      </c>
      <c r="B17" s="182" t="s">
        <v>129</v>
      </c>
      <c r="C17" s="182">
        <v>160268.75</v>
      </c>
      <c r="D17" s="182">
        <v>160268.75</v>
      </c>
      <c r="E17" s="182">
        <v>160268.75</v>
      </c>
      <c r="F17" s="182"/>
      <c r="G17" s="182"/>
    </row>
    <row r="18" s="5" customFormat="1" ht="26" customHeight="1" spans="1:7">
      <c r="A18" s="182" t="s">
        <v>130</v>
      </c>
      <c r="B18" s="182" t="s">
        <v>131</v>
      </c>
      <c r="C18" s="182">
        <v>14250.09</v>
      </c>
      <c r="D18" s="182">
        <v>14250.09</v>
      </c>
      <c r="E18" s="182">
        <v>14250.09</v>
      </c>
      <c r="F18" s="182"/>
      <c r="G18" s="182"/>
    </row>
    <row r="19" s="5" customFormat="1" ht="26" customHeight="1" spans="1:7">
      <c r="A19" s="182" t="s">
        <v>132</v>
      </c>
      <c r="B19" s="182" t="s">
        <v>133</v>
      </c>
      <c r="C19" s="182">
        <v>494721.48</v>
      </c>
      <c r="D19" s="182">
        <v>494721.48</v>
      </c>
      <c r="E19" s="182">
        <v>494721.48</v>
      </c>
      <c r="F19" s="182"/>
      <c r="G19" s="182"/>
    </row>
    <row r="20" s="5" customFormat="1" ht="26" customHeight="1" spans="1:7">
      <c r="A20" s="182" t="s">
        <v>134</v>
      </c>
      <c r="B20" s="182" t="s">
        <v>135</v>
      </c>
      <c r="C20" s="182">
        <v>494721.48</v>
      </c>
      <c r="D20" s="182">
        <v>494721.48</v>
      </c>
      <c r="E20" s="182">
        <v>494721.48</v>
      </c>
      <c r="F20" s="182"/>
      <c r="G20" s="182"/>
    </row>
    <row r="21" s="5" customFormat="1" ht="26" customHeight="1" spans="1:7">
      <c r="A21" s="182" t="s">
        <v>136</v>
      </c>
      <c r="B21" s="182" t="s">
        <v>137</v>
      </c>
      <c r="C21" s="182">
        <v>494721.48</v>
      </c>
      <c r="D21" s="182">
        <v>494721.48</v>
      </c>
      <c r="E21" s="182">
        <v>494721.48</v>
      </c>
      <c r="F21" s="182"/>
      <c r="G21" s="182"/>
    </row>
    <row r="22" s="5" customFormat="1" ht="26" customHeight="1" spans="1:7">
      <c r="A22" s="182" t="s">
        <v>138</v>
      </c>
      <c r="B22" s="182" t="s">
        <v>138</v>
      </c>
      <c r="C22" s="182">
        <v>6598229.6</v>
      </c>
      <c r="D22" s="182">
        <v>6589493.6</v>
      </c>
      <c r="E22" s="182">
        <v>6395188.4</v>
      </c>
      <c r="F22" s="182">
        <v>194305.2</v>
      </c>
      <c r="G22" s="182">
        <v>8736</v>
      </c>
    </row>
    <row r="23" s="5" customFormat="1" ht="37.95" customHeight="1" spans="1:7">
      <c r="A23" s="118"/>
      <c r="B23" s="118"/>
      <c r="C23" s="118"/>
      <c r="D23" s="118"/>
      <c r="E23" s="118"/>
      <c r="F23" s="118"/>
      <c r="G23" s="118"/>
    </row>
  </sheetData>
  <mergeCells count="2">
    <mergeCell ref="A2:G2"/>
    <mergeCell ref="A3:E3"/>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G25" sqref="G25"/>
    </sheetView>
  </sheetViews>
  <sheetFormatPr defaultColWidth="8.85" defaultRowHeight="15" customHeight="1" outlineLevelCol="5"/>
  <cols>
    <col min="1" max="1" width="39.5" style="6" customWidth="1"/>
    <col min="2" max="2" width="18.875" customWidth="1"/>
    <col min="3" max="3" width="17.875" style="6" customWidth="1"/>
    <col min="4" max="4" width="16.625" style="6" customWidth="1"/>
    <col min="5" max="5" width="22.75" style="6" customWidth="1"/>
    <col min="6" max="6" width="12.125" customWidth="1"/>
  </cols>
  <sheetData>
    <row r="1" s="1" customFormat="1" ht="13.5" spans="1:6">
      <c r="A1" s="7"/>
      <c r="B1" s="7"/>
      <c r="C1" s="7"/>
      <c r="D1" s="7"/>
      <c r="E1" s="7"/>
      <c r="F1" s="7"/>
    </row>
    <row r="2" s="1" customFormat="1" ht="13.5" spans="1:6">
      <c r="A2" s="8"/>
      <c r="C2" s="8"/>
      <c r="D2" s="8"/>
      <c r="E2" s="8"/>
      <c r="F2" s="32" t="s">
        <v>156</v>
      </c>
    </row>
    <row r="3" s="167" customFormat="1" ht="27" spans="1:6">
      <c r="A3" s="10" t="s">
        <v>157</v>
      </c>
      <c r="B3" s="10"/>
      <c r="C3" s="10"/>
      <c r="D3" s="10"/>
      <c r="E3" s="10"/>
      <c r="F3" s="10"/>
    </row>
    <row r="4" ht="13.5" spans="1:6">
      <c r="A4" s="169" t="str">
        <f>"单位名称："&amp;"德钦县叶枝镇卫生院"</f>
        <v>单位名称：德钦县叶枝镇卫生院</v>
      </c>
      <c r="F4" s="170" t="s">
        <v>158</v>
      </c>
    </row>
    <row r="5" s="31" customFormat="1" ht="36" customHeight="1" spans="1:6">
      <c r="A5" s="37" t="s">
        <v>159</v>
      </c>
      <c r="B5" s="37" t="s">
        <v>160</v>
      </c>
      <c r="C5" s="37" t="s">
        <v>161</v>
      </c>
      <c r="D5" s="37"/>
      <c r="E5" s="37"/>
      <c r="F5" s="37" t="s">
        <v>162</v>
      </c>
    </row>
    <row r="6" s="31" customFormat="1" ht="51" customHeight="1" spans="1:6">
      <c r="A6" s="37"/>
      <c r="B6" s="37"/>
      <c r="C6" s="37" t="s">
        <v>59</v>
      </c>
      <c r="D6" s="37" t="s">
        <v>163</v>
      </c>
      <c r="E6" s="37" t="s">
        <v>164</v>
      </c>
      <c r="F6" s="37"/>
    </row>
    <row r="7" s="31" customFormat="1" ht="24" customHeight="1" spans="1:6">
      <c r="A7" s="37" t="s">
        <v>71</v>
      </c>
      <c r="B7" s="37" t="s">
        <v>72</v>
      </c>
      <c r="C7" s="37" t="s">
        <v>73</v>
      </c>
      <c r="D7" s="37" t="s">
        <v>74</v>
      </c>
      <c r="E7" s="37" t="s">
        <v>75</v>
      </c>
      <c r="F7" s="37" t="s">
        <v>76</v>
      </c>
    </row>
    <row r="8" s="168" customFormat="1" ht="36" customHeight="1" spans="1:6">
      <c r="A8" s="171">
        <v>13500</v>
      </c>
      <c r="B8" s="172"/>
      <c r="C8" s="171">
        <v>13500</v>
      </c>
      <c r="D8" s="171"/>
      <c r="E8" s="171">
        <v>13500</v>
      </c>
      <c r="F8" s="172"/>
    </row>
    <row r="9" s="31" customFormat="1" customHeight="1" spans="1:6">
      <c r="A9" s="173"/>
      <c r="C9" s="43"/>
      <c r="D9" s="43"/>
      <c r="E9" s="43"/>
    </row>
    <row r="10" s="31" customFormat="1" customHeight="1" spans="1:6">
      <c r="A10" s="43"/>
      <c r="C10" s="43"/>
      <c r="D10" s="43"/>
      <c r="E10" s="43"/>
    </row>
    <row r="11" s="31" customFormat="1" customHeight="1" spans="1:6">
      <c r="A11" s="43"/>
      <c r="C11" s="43"/>
      <c r="D11" s="43"/>
      <c r="E11" s="43"/>
    </row>
  </sheetData>
  <mergeCells count="6">
    <mergeCell ref="A3:F3"/>
    <mergeCell ref="A4:E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pane ySplit="1" topLeftCell="A3" activePane="bottomLeft" state="frozen"/>
      <selection/>
      <selection pane="bottomLeft" activeCell="G40" sqref="G40"/>
    </sheetView>
  </sheetViews>
  <sheetFormatPr defaultColWidth="8.85" defaultRowHeight="15" customHeight="1"/>
  <cols>
    <col min="1" max="1" width="25.875" customWidth="1"/>
    <col min="2" max="2" width="23.75" customWidth="1"/>
    <col min="3" max="3" width="25.125" customWidth="1"/>
    <col min="4" max="4" width="11.875" customWidth="1"/>
    <col min="5" max="5" width="33.75" customWidth="1"/>
    <col min="6" max="6" width="11.875" customWidth="1"/>
    <col min="7" max="7" width="29.625" customWidth="1"/>
    <col min="8" max="9" width="13.75" style="5" customWidth="1"/>
    <col min="10" max="10" width="10" style="5" customWidth="1"/>
    <col min="11" max="11" width="15.625" style="5" customWidth="1"/>
    <col min="12" max="13" width="13.75" style="5" customWidth="1"/>
    <col min="14" max="14" width="11.875" customWidth="1"/>
    <col min="15" max="15" width="13.75" customWidth="1"/>
    <col min="16" max="17" width="15.625" customWidth="1"/>
    <col min="18" max="18" width="4.375" customWidth="1"/>
    <col min="19" max="20" width="8.125" customWidth="1"/>
    <col min="21" max="21" width="11.875" customWidth="1"/>
    <col min="22" max="22" width="15.625" customWidth="1"/>
    <col min="23" max="23" width="8.875" customWidth="1"/>
  </cols>
  <sheetData>
    <row r="1" s="1" customFormat="1" ht="35" customHeight="1" spans="1:23">
      <c r="A1" s="7"/>
      <c r="B1" s="7"/>
      <c r="C1" s="7"/>
      <c r="D1" s="7"/>
      <c r="E1" s="7"/>
      <c r="F1" s="7"/>
      <c r="G1" s="7"/>
      <c r="H1" s="134"/>
      <c r="I1" s="134"/>
      <c r="J1" s="134"/>
      <c r="K1" s="134"/>
      <c r="L1" s="134"/>
      <c r="M1" s="134"/>
      <c r="N1" s="7"/>
      <c r="O1" s="7"/>
      <c r="P1" s="7"/>
      <c r="Q1" s="7"/>
      <c r="R1" s="7"/>
      <c r="S1" s="7"/>
      <c r="T1" s="7"/>
      <c r="U1" s="7"/>
      <c r="V1" s="7"/>
      <c r="W1" s="7"/>
    </row>
    <row r="2" s="1" customFormat="1" ht="13.5" spans="1:23">
      <c r="H2" s="135"/>
      <c r="I2" s="135"/>
      <c r="J2" s="135"/>
      <c r="K2" s="135"/>
      <c r="L2" s="135"/>
      <c r="M2" s="135"/>
      <c r="S2" s="55"/>
      <c r="T2" s="55"/>
      <c r="U2" s="55"/>
      <c r="V2" s="55"/>
      <c r="W2" s="32" t="s">
        <v>165</v>
      </c>
    </row>
    <row r="3" s="1" customFormat="1" ht="34.5" spans="1:23">
      <c r="A3" s="136" t="s">
        <v>166</v>
      </c>
      <c r="B3" s="136"/>
      <c r="C3" s="136"/>
      <c r="D3" s="136"/>
      <c r="E3" s="136"/>
      <c r="F3" s="136"/>
      <c r="G3" s="136"/>
      <c r="H3" s="137"/>
      <c r="I3" s="137"/>
      <c r="J3" s="137"/>
      <c r="K3" s="137"/>
      <c r="L3" s="137"/>
      <c r="M3" s="137"/>
      <c r="N3" s="136"/>
      <c r="O3" s="136"/>
      <c r="P3" s="136"/>
      <c r="Q3" s="136"/>
      <c r="R3" s="136"/>
      <c r="S3" s="136"/>
      <c r="T3" s="136"/>
      <c r="U3" s="136"/>
      <c r="V3" s="136"/>
      <c r="W3" s="136"/>
    </row>
    <row r="4" ht="13.5" spans="1:23">
      <c r="A4" s="138" t="str">
        <f>"单位名称："&amp;"德钦县叶枝镇卫生院"</f>
        <v>单位名称：德钦县叶枝镇卫生院</v>
      </c>
      <c r="B4" s="138"/>
      <c r="C4" s="138"/>
      <c r="D4" s="138"/>
      <c r="E4" s="138"/>
      <c r="F4" s="138"/>
      <c r="G4" s="138"/>
      <c r="H4" s="139"/>
      <c r="I4" s="139"/>
      <c r="J4" s="139"/>
      <c r="K4" s="139"/>
      <c r="L4" s="139"/>
      <c r="M4" s="139"/>
      <c r="N4" s="63"/>
      <c r="O4" s="63"/>
      <c r="P4" s="63"/>
      <c r="Q4" s="140"/>
      <c r="R4" s="98"/>
      <c r="S4" s="98"/>
      <c r="T4" s="98"/>
      <c r="U4" s="141"/>
      <c r="V4" s="98"/>
      <c r="W4" s="142" t="s">
        <v>158</v>
      </c>
    </row>
    <row r="5" s="3" customFormat="1" ht="13.5" spans="1:23">
      <c r="A5" s="13" t="s">
        <v>167</v>
      </c>
      <c r="B5" s="13" t="s">
        <v>168</v>
      </c>
      <c r="C5" s="13" t="s">
        <v>169</v>
      </c>
      <c r="D5" s="14" t="s">
        <v>170</v>
      </c>
      <c r="E5" s="14" t="s">
        <v>171</v>
      </c>
      <c r="F5" s="14" t="s">
        <v>172</v>
      </c>
      <c r="G5" s="14" t="s">
        <v>173</v>
      </c>
      <c r="H5" s="143" t="s">
        <v>174</v>
      </c>
      <c r="I5" s="143"/>
      <c r="J5" s="143"/>
      <c r="K5" s="143"/>
      <c r="L5" s="144"/>
      <c r="M5" s="144"/>
      <c r="N5" s="145"/>
      <c r="O5" s="145"/>
      <c r="P5" s="145"/>
      <c r="Q5" s="146"/>
      <c r="R5" s="147"/>
      <c r="S5" s="147"/>
      <c r="T5" s="147"/>
      <c r="U5" s="147"/>
      <c r="V5" s="147"/>
      <c r="W5" s="147"/>
    </row>
    <row r="6" s="3" customFormat="1" ht="13.5" spans="1:23">
      <c r="A6" s="18"/>
      <c r="B6" s="18"/>
      <c r="C6" s="18"/>
      <c r="D6" s="19"/>
      <c r="E6" s="19"/>
      <c r="F6" s="19"/>
      <c r="G6" s="19"/>
      <c r="H6" s="143" t="s">
        <v>57</v>
      </c>
      <c r="I6" s="148" t="s">
        <v>60</v>
      </c>
      <c r="J6" s="148"/>
      <c r="K6" s="148"/>
      <c r="L6" s="144"/>
      <c r="M6" s="144"/>
      <c r="N6" s="145" t="s">
        <v>175</v>
      </c>
      <c r="O6" s="145"/>
      <c r="P6" s="145"/>
      <c r="Q6" s="146" t="s">
        <v>63</v>
      </c>
      <c r="R6" s="147" t="s">
        <v>64</v>
      </c>
      <c r="S6" s="146"/>
      <c r="T6" s="146"/>
      <c r="U6" s="146"/>
      <c r="V6" s="146"/>
      <c r="W6" s="146"/>
    </row>
    <row r="7" s="3" customFormat="1" ht="13.5" spans="1:23">
      <c r="A7" s="21"/>
      <c r="B7" s="21"/>
      <c r="C7" s="21"/>
      <c r="D7" s="22"/>
      <c r="E7" s="22"/>
      <c r="F7" s="22"/>
      <c r="G7" s="22"/>
      <c r="H7" s="143"/>
      <c r="I7" s="148" t="s">
        <v>176</v>
      </c>
      <c r="J7" s="148" t="s">
        <v>177</v>
      </c>
      <c r="K7" s="148" t="s">
        <v>178</v>
      </c>
      <c r="L7" s="149" t="s">
        <v>179</v>
      </c>
      <c r="M7" s="149" t="s">
        <v>180</v>
      </c>
      <c r="N7" s="150" t="s">
        <v>60</v>
      </c>
      <c r="O7" s="150" t="s">
        <v>61</v>
      </c>
      <c r="P7" s="150" t="s">
        <v>62</v>
      </c>
      <c r="Q7" s="146"/>
      <c r="R7" s="146" t="s">
        <v>59</v>
      </c>
      <c r="S7" s="146" t="s">
        <v>66</v>
      </c>
      <c r="T7" s="146" t="s">
        <v>181</v>
      </c>
      <c r="U7" s="146" t="s">
        <v>68</v>
      </c>
      <c r="V7" s="146" t="s">
        <v>69</v>
      </c>
      <c r="W7" s="146" t="s">
        <v>70</v>
      </c>
    </row>
    <row r="8" s="3" customFormat="1" ht="13.5" spans="1:23">
      <c r="A8" s="21"/>
      <c r="B8" s="21"/>
      <c r="C8" s="21"/>
      <c r="D8" s="22"/>
      <c r="E8" s="22"/>
      <c r="F8" s="22"/>
      <c r="G8" s="22"/>
      <c r="H8" s="143"/>
      <c r="I8" s="148"/>
      <c r="J8" s="148"/>
      <c r="K8" s="148"/>
      <c r="L8" s="149"/>
      <c r="M8" s="149"/>
      <c r="N8" s="150"/>
      <c r="O8" s="150"/>
      <c r="P8" s="150"/>
      <c r="Q8" s="146"/>
      <c r="R8" s="146"/>
      <c r="S8" s="146"/>
      <c r="T8" s="146"/>
      <c r="U8" s="146"/>
      <c r="V8" s="146"/>
      <c r="W8" s="146"/>
    </row>
    <row r="9" s="133" customFormat="1" ht="13.5" spans="1:23">
      <c r="A9" s="151">
        <v>1</v>
      </c>
      <c r="B9" s="151">
        <v>2</v>
      </c>
      <c r="C9" s="151">
        <v>3</v>
      </c>
      <c r="D9" s="151">
        <v>4</v>
      </c>
      <c r="E9" s="151">
        <v>5</v>
      </c>
      <c r="F9" s="151">
        <v>6</v>
      </c>
      <c r="G9" s="151">
        <v>7</v>
      </c>
      <c r="H9" s="152">
        <v>8</v>
      </c>
      <c r="I9" s="152">
        <v>9</v>
      </c>
      <c r="J9" s="152">
        <v>10</v>
      </c>
      <c r="K9" s="152">
        <v>11</v>
      </c>
      <c r="L9" s="152">
        <v>12</v>
      </c>
      <c r="M9" s="152">
        <v>13</v>
      </c>
      <c r="N9" s="151">
        <v>14</v>
      </c>
      <c r="O9" s="151">
        <v>15</v>
      </c>
      <c r="P9" s="151">
        <v>16</v>
      </c>
      <c r="Q9" s="151">
        <v>17</v>
      </c>
      <c r="R9" s="151">
        <v>18</v>
      </c>
      <c r="S9" s="151">
        <v>19</v>
      </c>
      <c r="T9" s="151">
        <v>20</v>
      </c>
      <c r="U9" s="151">
        <v>21</v>
      </c>
      <c r="V9" s="151">
        <v>22</v>
      </c>
      <c r="W9" s="151">
        <v>23</v>
      </c>
    </row>
    <row r="10" s="3" customFormat="1" ht="13.5" spans="1:23">
      <c r="A10" s="153" t="s">
        <v>91</v>
      </c>
      <c r="B10" s="153" t="s">
        <v>182</v>
      </c>
      <c r="C10" s="153" t="s">
        <v>183</v>
      </c>
      <c r="D10" s="153" t="s">
        <v>120</v>
      </c>
      <c r="E10" s="153" t="s">
        <v>121</v>
      </c>
      <c r="F10" s="153" t="s">
        <v>184</v>
      </c>
      <c r="G10" s="153" t="s">
        <v>185</v>
      </c>
      <c r="H10" s="154">
        <v>864228</v>
      </c>
      <c r="I10" s="154">
        <v>864228</v>
      </c>
      <c r="J10" s="155"/>
      <c r="K10" s="155"/>
      <c r="L10" s="155">
        <v>864228</v>
      </c>
      <c r="M10" s="155"/>
      <c r="N10" s="156"/>
      <c r="O10" s="157"/>
      <c r="P10" s="157"/>
      <c r="Q10" s="157"/>
      <c r="R10" s="157"/>
      <c r="S10" s="157"/>
      <c r="T10" s="157"/>
      <c r="U10" s="157"/>
      <c r="V10" s="157"/>
      <c r="W10" s="157"/>
    </row>
    <row r="11" s="3" customFormat="1" ht="13.5" spans="1:23">
      <c r="A11" s="153" t="s">
        <v>91</v>
      </c>
      <c r="B11" s="153" t="s">
        <v>182</v>
      </c>
      <c r="C11" s="153" t="s">
        <v>183</v>
      </c>
      <c r="D11" s="153" t="s">
        <v>120</v>
      </c>
      <c r="E11" s="153" t="s">
        <v>121</v>
      </c>
      <c r="F11" s="153" t="s">
        <v>186</v>
      </c>
      <c r="G11" s="153" t="s">
        <v>187</v>
      </c>
      <c r="H11" s="154">
        <v>1090332</v>
      </c>
      <c r="I11" s="154">
        <v>1090332</v>
      </c>
      <c r="J11" s="155"/>
      <c r="K11" s="155"/>
      <c r="L11" s="155">
        <v>1090332</v>
      </c>
      <c r="M11" s="155"/>
      <c r="N11" s="156"/>
      <c r="O11" s="157"/>
      <c r="P11" s="157"/>
      <c r="Q11" s="157"/>
      <c r="R11" s="157"/>
      <c r="S11" s="157"/>
      <c r="T11" s="157"/>
      <c r="U11" s="157"/>
      <c r="V11" s="157"/>
      <c r="W11" s="157"/>
    </row>
    <row r="12" s="3" customFormat="1" ht="13.5" spans="1:23">
      <c r="A12" s="153" t="s">
        <v>91</v>
      </c>
      <c r="B12" s="153" t="s">
        <v>182</v>
      </c>
      <c r="C12" s="153" t="s">
        <v>183</v>
      </c>
      <c r="D12" s="153" t="s">
        <v>120</v>
      </c>
      <c r="E12" s="153" t="s">
        <v>121</v>
      </c>
      <c r="F12" s="153" t="s">
        <v>186</v>
      </c>
      <c r="G12" s="153" t="s">
        <v>187</v>
      </c>
      <c r="H12" s="154">
        <v>198000</v>
      </c>
      <c r="I12" s="154">
        <v>198000</v>
      </c>
      <c r="J12" s="155"/>
      <c r="K12" s="155"/>
      <c r="L12" s="155">
        <v>198000</v>
      </c>
      <c r="M12" s="155"/>
      <c r="N12" s="156"/>
      <c r="O12" s="157"/>
      <c r="P12" s="157"/>
      <c r="Q12" s="157"/>
      <c r="R12" s="157"/>
      <c r="S12" s="157"/>
      <c r="T12" s="157"/>
      <c r="U12" s="157"/>
      <c r="V12" s="157"/>
      <c r="W12" s="157"/>
    </row>
    <row r="13" s="3" customFormat="1" ht="13.5" spans="1:23">
      <c r="A13" s="153" t="s">
        <v>91</v>
      </c>
      <c r="B13" s="153" t="s">
        <v>188</v>
      </c>
      <c r="C13" s="153" t="s">
        <v>189</v>
      </c>
      <c r="D13" s="153" t="s">
        <v>120</v>
      </c>
      <c r="E13" s="153" t="s">
        <v>121</v>
      </c>
      <c r="F13" s="153" t="s">
        <v>190</v>
      </c>
      <c r="G13" s="153" t="s">
        <v>191</v>
      </c>
      <c r="H13" s="154">
        <v>290400</v>
      </c>
      <c r="I13" s="154">
        <v>290400</v>
      </c>
      <c r="J13" s="155"/>
      <c r="K13" s="155"/>
      <c r="L13" s="158">
        <v>290400</v>
      </c>
      <c r="M13" s="158"/>
      <c r="N13" s="159"/>
      <c r="O13" s="160"/>
      <c r="P13" s="160"/>
      <c r="Q13" s="160"/>
      <c r="R13" s="160"/>
      <c r="S13" s="160"/>
      <c r="T13" s="160"/>
      <c r="U13" s="160"/>
      <c r="V13" s="160"/>
      <c r="W13" s="160"/>
    </row>
    <row r="14" s="3" customFormat="1" ht="13.5" spans="1:23">
      <c r="A14" s="153" t="s">
        <v>91</v>
      </c>
      <c r="B14" s="153" t="s">
        <v>188</v>
      </c>
      <c r="C14" s="153" t="s">
        <v>189</v>
      </c>
      <c r="D14" s="153" t="s">
        <v>120</v>
      </c>
      <c r="E14" s="153" t="s">
        <v>121</v>
      </c>
      <c r="F14" s="153" t="s">
        <v>190</v>
      </c>
      <c r="G14" s="153" t="s">
        <v>191</v>
      </c>
      <c r="H14" s="154">
        <v>671160</v>
      </c>
      <c r="I14" s="154">
        <v>671160</v>
      </c>
      <c r="J14" s="155"/>
      <c r="K14" s="155"/>
      <c r="L14" s="155">
        <v>671160</v>
      </c>
      <c r="M14" s="155"/>
      <c r="N14" s="161"/>
      <c r="O14" s="161"/>
      <c r="P14" s="161"/>
      <c r="Q14" s="161"/>
      <c r="R14" s="161"/>
      <c r="S14" s="161"/>
      <c r="T14" s="161"/>
      <c r="U14" s="161"/>
      <c r="V14" s="161"/>
      <c r="W14" s="161"/>
    </row>
    <row r="15" s="3" customFormat="1" ht="13.5" spans="1:23">
      <c r="A15" s="153" t="s">
        <v>91</v>
      </c>
      <c r="B15" s="153" t="s">
        <v>182</v>
      </c>
      <c r="C15" s="153" t="s">
        <v>183</v>
      </c>
      <c r="D15" s="153" t="s">
        <v>120</v>
      </c>
      <c r="E15" s="153" t="s">
        <v>121</v>
      </c>
      <c r="F15" s="153" t="s">
        <v>190</v>
      </c>
      <c r="G15" s="153" t="s">
        <v>191</v>
      </c>
      <c r="H15" s="154">
        <v>1398540</v>
      </c>
      <c r="I15" s="154">
        <v>1398540</v>
      </c>
      <c r="J15" s="155"/>
      <c r="K15" s="155"/>
      <c r="L15" s="155">
        <v>1398540</v>
      </c>
      <c r="M15" s="155"/>
      <c r="N15" s="161"/>
      <c r="O15" s="161"/>
      <c r="P15" s="161"/>
      <c r="Q15" s="161"/>
      <c r="R15" s="161"/>
      <c r="S15" s="161"/>
      <c r="T15" s="161"/>
      <c r="U15" s="161"/>
      <c r="V15" s="161"/>
      <c r="W15" s="161"/>
    </row>
    <row r="16" s="3" customFormat="1" ht="13.5" spans="1:23">
      <c r="A16" s="153" t="s">
        <v>91</v>
      </c>
      <c r="B16" s="153" t="s">
        <v>182</v>
      </c>
      <c r="C16" s="153" t="s">
        <v>183</v>
      </c>
      <c r="D16" s="153" t="s">
        <v>120</v>
      </c>
      <c r="E16" s="153" t="s">
        <v>121</v>
      </c>
      <c r="F16" s="153" t="s">
        <v>190</v>
      </c>
      <c r="G16" s="153" t="s">
        <v>191</v>
      </c>
      <c r="H16" s="154">
        <v>72019</v>
      </c>
      <c r="I16" s="154">
        <v>72019</v>
      </c>
      <c r="J16" s="155"/>
      <c r="K16" s="155"/>
      <c r="L16" s="155">
        <v>72019</v>
      </c>
      <c r="M16" s="155"/>
      <c r="N16" s="161"/>
      <c r="O16" s="161"/>
      <c r="P16" s="161"/>
      <c r="Q16" s="161"/>
      <c r="R16" s="161"/>
      <c r="S16" s="161"/>
      <c r="T16" s="161"/>
      <c r="U16" s="161"/>
      <c r="V16" s="161"/>
      <c r="W16" s="161"/>
    </row>
    <row r="17" s="3" customFormat="1" ht="13.5" spans="1:23">
      <c r="A17" s="153" t="s">
        <v>91</v>
      </c>
      <c r="B17" s="153" t="s">
        <v>192</v>
      </c>
      <c r="C17" s="153" t="s">
        <v>193</v>
      </c>
      <c r="D17" s="153" t="s">
        <v>108</v>
      </c>
      <c r="E17" s="153" t="s">
        <v>109</v>
      </c>
      <c r="F17" s="153" t="s">
        <v>194</v>
      </c>
      <c r="G17" s="153" t="s">
        <v>195</v>
      </c>
      <c r="H17" s="154">
        <v>610086.88</v>
      </c>
      <c r="I17" s="154">
        <v>610086.88</v>
      </c>
      <c r="J17" s="155"/>
      <c r="K17" s="155"/>
      <c r="L17" s="155">
        <v>610086.88</v>
      </c>
      <c r="M17" s="155"/>
      <c r="N17" s="161"/>
      <c r="O17" s="161"/>
      <c r="P17" s="161"/>
      <c r="Q17" s="161"/>
      <c r="R17" s="161"/>
      <c r="S17" s="161"/>
      <c r="T17" s="161"/>
      <c r="U17" s="161"/>
      <c r="V17" s="161"/>
      <c r="W17" s="161"/>
    </row>
    <row r="18" s="3" customFormat="1" ht="13.5" spans="1:23">
      <c r="A18" s="153" t="s">
        <v>91</v>
      </c>
      <c r="B18" s="153" t="s">
        <v>192</v>
      </c>
      <c r="C18" s="153" t="s">
        <v>193</v>
      </c>
      <c r="D18" s="153" t="s">
        <v>126</v>
      </c>
      <c r="E18" s="153" t="s">
        <v>127</v>
      </c>
      <c r="F18" s="153" t="s">
        <v>196</v>
      </c>
      <c r="G18" s="153" t="s">
        <v>197</v>
      </c>
      <c r="H18" s="154">
        <v>282019.5</v>
      </c>
      <c r="I18" s="154">
        <v>282019.5</v>
      </c>
      <c r="J18" s="155"/>
      <c r="K18" s="155"/>
      <c r="L18" s="155">
        <v>282019.5</v>
      </c>
      <c r="M18" s="155"/>
      <c r="N18" s="161"/>
      <c r="O18" s="161"/>
      <c r="P18" s="161"/>
      <c r="Q18" s="161"/>
      <c r="R18" s="161"/>
      <c r="S18" s="161"/>
      <c r="T18" s="161"/>
      <c r="U18" s="161"/>
      <c r="V18" s="161"/>
      <c r="W18" s="161"/>
    </row>
    <row r="19" s="3" customFormat="1" ht="13.5" spans="1:23">
      <c r="A19" s="153" t="s">
        <v>91</v>
      </c>
      <c r="B19" s="153" t="s">
        <v>192</v>
      </c>
      <c r="C19" s="153" t="s">
        <v>193</v>
      </c>
      <c r="D19" s="153" t="s">
        <v>128</v>
      </c>
      <c r="E19" s="153" t="s">
        <v>129</v>
      </c>
      <c r="F19" s="153" t="s">
        <v>198</v>
      </c>
      <c r="G19" s="153" t="s">
        <v>199</v>
      </c>
      <c r="H19" s="154">
        <v>9858.35</v>
      </c>
      <c r="I19" s="154">
        <v>9858.35</v>
      </c>
      <c r="J19" s="155"/>
      <c r="K19" s="155"/>
      <c r="L19" s="155">
        <v>9858.35</v>
      </c>
      <c r="M19" s="155"/>
      <c r="N19" s="161"/>
      <c r="O19" s="161"/>
      <c r="P19" s="161"/>
      <c r="Q19" s="161"/>
      <c r="R19" s="161"/>
      <c r="S19" s="161"/>
      <c r="T19" s="161"/>
      <c r="U19" s="161"/>
      <c r="V19" s="161"/>
      <c r="W19" s="161"/>
    </row>
    <row r="20" s="3" customFormat="1" ht="13.5" spans="1:23">
      <c r="A20" s="153" t="s">
        <v>91</v>
      </c>
      <c r="B20" s="153" t="s">
        <v>192</v>
      </c>
      <c r="C20" s="153" t="s">
        <v>193</v>
      </c>
      <c r="D20" s="153" t="s">
        <v>128</v>
      </c>
      <c r="E20" s="153" t="s">
        <v>129</v>
      </c>
      <c r="F20" s="153" t="s">
        <v>198</v>
      </c>
      <c r="G20" s="153" t="s">
        <v>199</v>
      </c>
      <c r="H20" s="154">
        <v>150410.4</v>
      </c>
      <c r="I20" s="154">
        <v>150410.4</v>
      </c>
      <c r="J20" s="155"/>
      <c r="K20" s="155"/>
      <c r="L20" s="155">
        <v>150410.4</v>
      </c>
      <c r="M20" s="155"/>
      <c r="N20" s="161"/>
      <c r="O20" s="161"/>
      <c r="P20" s="161"/>
      <c r="Q20" s="161"/>
      <c r="R20" s="161"/>
      <c r="S20" s="161"/>
      <c r="T20" s="161"/>
      <c r="U20" s="161"/>
      <c r="V20" s="161"/>
      <c r="W20" s="161"/>
    </row>
    <row r="21" s="3" customFormat="1" ht="13.5" spans="1:23">
      <c r="A21" s="153" t="s">
        <v>91</v>
      </c>
      <c r="B21" s="153" t="s">
        <v>192</v>
      </c>
      <c r="C21" s="153" t="s">
        <v>193</v>
      </c>
      <c r="D21" s="153" t="s">
        <v>120</v>
      </c>
      <c r="E21" s="153" t="s">
        <v>121</v>
      </c>
      <c r="F21" s="153" t="s">
        <v>200</v>
      </c>
      <c r="G21" s="153" t="s">
        <v>201</v>
      </c>
      <c r="H21" s="154">
        <v>26321.82</v>
      </c>
      <c r="I21" s="154">
        <v>26321.82</v>
      </c>
      <c r="J21" s="155"/>
      <c r="K21" s="155"/>
      <c r="L21" s="155">
        <v>26321.82</v>
      </c>
      <c r="M21" s="155"/>
      <c r="N21" s="161"/>
      <c r="O21" s="161"/>
      <c r="P21" s="161"/>
      <c r="Q21" s="161"/>
      <c r="R21" s="161"/>
      <c r="S21" s="161"/>
      <c r="T21" s="161"/>
      <c r="U21" s="161"/>
      <c r="V21" s="161"/>
      <c r="W21" s="161"/>
    </row>
    <row r="22" s="3" customFormat="1" ht="13.5" spans="1:23">
      <c r="A22" s="153" t="s">
        <v>91</v>
      </c>
      <c r="B22" s="153" t="s">
        <v>192</v>
      </c>
      <c r="C22" s="153" t="s">
        <v>193</v>
      </c>
      <c r="D22" s="153" t="s">
        <v>130</v>
      </c>
      <c r="E22" s="153" t="s">
        <v>131</v>
      </c>
      <c r="F22" s="153" t="s">
        <v>200</v>
      </c>
      <c r="G22" s="153" t="s">
        <v>201</v>
      </c>
      <c r="H22" s="154">
        <v>7626.09</v>
      </c>
      <c r="I22" s="154">
        <v>7626.09</v>
      </c>
      <c r="J22" s="155"/>
      <c r="K22" s="155"/>
      <c r="L22" s="155">
        <v>7626.09</v>
      </c>
      <c r="M22" s="155"/>
      <c r="N22" s="161"/>
      <c r="O22" s="161"/>
      <c r="P22" s="161"/>
      <c r="Q22" s="161"/>
      <c r="R22" s="161"/>
      <c r="S22" s="161"/>
      <c r="T22" s="161"/>
      <c r="U22" s="161"/>
      <c r="V22" s="161"/>
      <c r="W22" s="161"/>
    </row>
    <row r="23" s="3" customFormat="1" ht="13.5" spans="1:23">
      <c r="A23" s="153" t="s">
        <v>91</v>
      </c>
      <c r="B23" s="153" t="s">
        <v>192</v>
      </c>
      <c r="C23" s="153" t="s">
        <v>193</v>
      </c>
      <c r="D23" s="153" t="s">
        <v>130</v>
      </c>
      <c r="E23" s="153" t="s">
        <v>131</v>
      </c>
      <c r="F23" s="153" t="s">
        <v>200</v>
      </c>
      <c r="G23" s="153" t="s">
        <v>201</v>
      </c>
      <c r="H23" s="154">
        <v>6072</v>
      </c>
      <c r="I23" s="154">
        <v>6072</v>
      </c>
      <c r="J23" s="155"/>
      <c r="K23" s="155"/>
      <c r="L23" s="155">
        <v>6072</v>
      </c>
      <c r="M23" s="155"/>
      <c r="N23" s="161"/>
      <c r="O23" s="161"/>
      <c r="P23" s="161"/>
      <c r="Q23" s="161"/>
      <c r="R23" s="161"/>
      <c r="S23" s="161"/>
      <c r="T23" s="161"/>
      <c r="U23" s="161"/>
      <c r="V23" s="161"/>
      <c r="W23" s="161"/>
    </row>
    <row r="24" s="3" customFormat="1" ht="13.5" spans="1:23">
      <c r="A24" s="153" t="s">
        <v>91</v>
      </c>
      <c r="B24" s="153" t="s">
        <v>192</v>
      </c>
      <c r="C24" s="153" t="s">
        <v>193</v>
      </c>
      <c r="D24" s="153" t="s">
        <v>130</v>
      </c>
      <c r="E24" s="153" t="s">
        <v>131</v>
      </c>
      <c r="F24" s="153" t="s">
        <v>200</v>
      </c>
      <c r="G24" s="153" t="s">
        <v>201</v>
      </c>
      <c r="H24" s="154">
        <v>552</v>
      </c>
      <c r="I24" s="154">
        <v>552</v>
      </c>
      <c r="J24" s="155"/>
      <c r="K24" s="155"/>
      <c r="L24" s="155">
        <v>552</v>
      </c>
      <c r="M24" s="155"/>
      <c r="N24" s="161"/>
      <c r="O24" s="161"/>
      <c r="P24" s="161"/>
      <c r="Q24" s="161"/>
      <c r="R24" s="161"/>
      <c r="S24" s="161"/>
      <c r="T24" s="161"/>
      <c r="U24" s="161"/>
      <c r="V24" s="161"/>
      <c r="W24" s="161"/>
    </row>
    <row r="25" s="3" customFormat="1" ht="13.5" spans="1:23">
      <c r="A25" s="153" t="s">
        <v>91</v>
      </c>
      <c r="B25" s="153" t="s">
        <v>202</v>
      </c>
      <c r="C25" s="153" t="s">
        <v>137</v>
      </c>
      <c r="D25" s="153" t="s">
        <v>136</v>
      </c>
      <c r="E25" s="153" t="s">
        <v>137</v>
      </c>
      <c r="F25" s="153" t="s">
        <v>203</v>
      </c>
      <c r="G25" s="153" t="s">
        <v>137</v>
      </c>
      <c r="H25" s="154">
        <v>494721.48</v>
      </c>
      <c r="I25" s="154">
        <v>494721.48</v>
      </c>
      <c r="J25" s="155"/>
      <c r="K25" s="155"/>
      <c r="L25" s="155">
        <v>494721.48</v>
      </c>
      <c r="M25" s="155"/>
      <c r="N25" s="161"/>
      <c r="O25" s="161"/>
      <c r="P25" s="161"/>
      <c r="Q25" s="161"/>
      <c r="R25" s="161"/>
      <c r="S25" s="161"/>
      <c r="T25" s="161"/>
      <c r="U25" s="161"/>
      <c r="V25" s="161"/>
      <c r="W25" s="161"/>
    </row>
    <row r="26" s="3" customFormat="1" ht="13.5" spans="1:23">
      <c r="A26" s="153" t="s">
        <v>91</v>
      </c>
      <c r="B26" s="153" t="s">
        <v>204</v>
      </c>
      <c r="C26" s="153" t="s">
        <v>205</v>
      </c>
      <c r="D26" s="153" t="s">
        <v>120</v>
      </c>
      <c r="E26" s="153" t="s">
        <v>121</v>
      </c>
      <c r="F26" s="153" t="s">
        <v>206</v>
      </c>
      <c r="G26" s="153" t="s">
        <v>207</v>
      </c>
      <c r="H26" s="154">
        <v>45000</v>
      </c>
      <c r="I26" s="154">
        <v>45000</v>
      </c>
      <c r="J26" s="155"/>
      <c r="K26" s="155"/>
      <c r="L26" s="155">
        <v>45000</v>
      </c>
      <c r="M26" s="155"/>
      <c r="N26" s="161"/>
      <c r="O26" s="161"/>
      <c r="P26" s="161"/>
      <c r="Q26" s="161"/>
      <c r="R26" s="161"/>
      <c r="S26" s="161"/>
      <c r="T26" s="161"/>
      <c r="U26" s="161"/>
      <c r="V26" s="161"/>
      <c r="W26" s="161"/>
    </row>
    <row r="27" ht="13.5" spans="1:23">
      <c r="A27" s="153" t="s">
        <v>91</v>
      </c>
      <c r="B27" s="153" t="s">
        <v>204</v>
      </c>
      <c r="C27" s="153" t="s">
        <v>205</v>
      </c>
      <c r="D27" s="153" t="s">
        <v>120</v>
      </c>
      <c r="E27" s="153" t="s">
        <v>121</v>
      </c>
      <c r="F27" s="153" t="s">
        <v>208</v>
      </c>
      <c r="G27" s="153" t="s">
        <v>209</v>
      </c>
      <c r="H27" s="154">
        <v>9300</v>
      </c>
      <c r="I27" s="154">
        <v>9300</v>
      </c>
      <c r="J27" s="162"/>
      <c r="K27" s="162"/>
      <c r="L27" s="162">
        <v>9300</v>
      </c>
      <c r="M27" s="162"/>
      <c r="N27" s="163"/>
      <c r="O27" s="163"/>
      <c r="P27" s="163"/>
      <c r="Q27" s="163"/>
      <c r="R27" s="163"/>
      <c r="S27" s="163"/>
      <c r="T27" s="163"/>
      <c r="U27" s="163"/>
      <c r="V27" s="163"/>
      <c r="W27" s="163"/>
    </row>
    <row r="28" ht="13.5" spans="1:23">
      <c r="A28" s="153" t="s">
        <v>91</v>
      </c>
      <c r="B28" s="153" t="s">
        <v>204</v>
      </c>
      <c r="C28" s="153" t="s">
        <v>205</v>
      </c>
      <c r="D28" s="153" t="s">
        <v>120</v>
      </c>
      <c r="E28" s="153" t="s">
        <v>121</v>
      </c>
      <c r="F28" s="153" t="s">
        <v>210</v>
      </c>
      <c r="G28" s="153" t="s">
        <v>211</v>
      </c>
      <c r="H28" s="154">
        <v>15000</v>
      </c>
      <c r="I28" s="154">
        <v>15000</v>
      </c>
      <c r="J28" s="162"/>
      <c r="K28" s="162"/>
      <c r="L28" s="162">
        <v>15000</v>
      </c>
      <c r="M28" s="162"/>
      <c r="N28" s="163"/>
      <c r="O28" s="163"/>
      <c r="P28" s="163"/>
      <c r="Q28" s="163"/>
      <c r="R28" s="163"/>
      <c r="S28" s="163"/>
      <c r="T28" s="163"/>
      <c r="U28" s="163"/>
      <c r="V28" s="163"/>
      <c r="W28" s="163"/>
    </row>
    <row r="29" ht="13.5" spans="1:23">
      <c r="A29" s="153" t="s">
        <v>91</v>
      </c>
      <c r="B29" s="153" t="s">
        <v>204</v>
      </c>
      <c r="C29" s="153" t="s">
        <v>205</v>
      </c>
      <c r="D29" s="153" t="s">
        <v>120</v>
      </c>
      <c r="E29" s="153" t="s">
        <v>121</v>
      </c>
      <c r="F29" s="153" t="s">
        <v>210</v>
      </c>
      <c r="G29" s="153" t="s">
        <v>211</v>
      </c>
      <c r="H29" s="154">
        <v>3300</v>
      </c>
      <c r="I29" s="154">
        <v>3300</v>
      </c>
      <c r="J29" s="162"/>
      <c r="K29" s="162"/>
      <c r="L29" s="162">
        <v>3300</v>
      </c>
      <c r="M29" s="162"/>
      <c r="N29" s="163"/>
      <c r="O29" s="163"/>
      <c r="P29" s="163"/>
      <c r="Q29" s="163"/>
      <c r="R29" s="163"/>
      <c r="S29" s="163"/>
      <c r="T29" s="163"/>
      <c r="U29" s="163"/>
      <c r="V29" s="163"/>
      <c r="W29" s="163"/>
    </row>
    <row r="30" ht="13.5" spans="1:23">
      <c r="A30" s="153" t="s">
        <v>91</v>
      </c>
      <c r="B30" s="153" t="s">
        <v>212</v>
      </c>
      <c r="C30" s="153" t="s">
        <v>213</v>
      </c>
      <c r="D30" s="153" t="s">
        <v>120</v>
      </c>
      <c r="E30" s="153" t="s">
        <v>121</v>
      </c>
      <c r="F30" s="153" t="s">
        <v>210</v>
      </c>
      <c r="G30" s="153" t="s">
        <v>211</v>
      </c>
      <c r="H30" s="154">
        <v>33000</v>
      </c>
      <c r="I30" s="154">
        <v>33000</v>
      </c>
      <c r="J30" s="162"/>
      <c r="K30" s="162"/>
      <c r="L30" s="162">
        <v>33000</v>
      </c>
      <c r="M30" s="162"/>
      <c r="N30" s="163"/>
      <c r="O30" s="163"/>
      <c r="P30" s="163"/>
      <c r="Q30" s="163"/>
      <c r="R30" s="163"/>
      <c r="S30" s="163"/>
      <c r="T30" s="163"/>
      <c r="U30" s="163"/>
      <c r="V30" s="163"/>
      <c r="W30" s="163"/>
    </row>
    <row r="31" ht="13.5" spans="1:23">
      <c r="A31" s="153" t="s">
        <v>91</v>
      </c>
      <c r="B31" s="153" t="s">
        <v>214</v>
      </c>
      <c r="C31" s="153" t="s">
        <v>215</v>
      </c>
      <c r="D31" s="153" t="s">
        <v>120</v>
      </c>
      <c r="E31" s="153" t="s">
        <v>121</v>
      </c>
      <c r="F31" s="153" t="s">
        <v>216</v>
      </c>
      <c r="G31" s="153" t="s">
        <v>215</v>
      </c>
      <c r="H31" s="154">
        <v>75205.2</v>
      </c>
      <c r="I31" s="154">
        <v>75205.2</v>
      </c>
      <c r="J31" s="162"/>
      <c r="K31" s="162"/>
      <c r="L31" s="162">
        <v>75205.2</v>
      </c>
      <c r="M31" s="162"/>
      <c r="N31" s="163"/>
      <c r="O31" s="163"/>
      <c r="P31" s="163"/>
      <c r="Q31" s="163"/>
      <c r="R31" s="163"/>
      <c r="S31" s="163"/>
      <c r="T31" s="163"/>
      <c r="U31" s="163"/>
      <c r="V31" s="163"/>
      <c r="W31" s="163"/>
    </row>
    <row r="32" ht="13.5" spans="1:23">
      <c r="A32" s="153" t="s">
        <v>91</v>
      </c>
      <c r="B32" s="153" t="s">
        <v>217</v>
      </c>
      <c r="C32" s="153" t="s">
        <v>218</v>
      </c>
      <c r="D32" s="153" t="s">
        <v>120</v>
      </c>
      <c r="E32" s="153" t="s">
        <v>121</v>
      </c>
      <c r="F32" s="153" t="s">
        <v>219</v>
      </c>
      <c r="G32" s="153" t="s">
        <v>218</v>
      </c>
      <c r="H32" s="154">
        <v>13500</v>
      </c>
      <c r="I32" s="154">
        <v>13500</v>
      </c>
      <c r="J32" s="162"/>
      <c r="K32" s="162"/>
      <c r="L32" s="162">
        <v>13500</v>
      </c>
      <c r="M32" s="162"/>
      <c r="N32" s="163"/>
      <c r="O32" s="163"/>
      <c r="P32" s="163"/>
      <c r="Q32" s="163"/>
      <c r="R32" s="163"/>
      <c r="S32" s="163"/>
      <c r="T32" s="163"/>
      <c r="U32" s="163"/>
      <c r="V32" s="163"/>
      <c r="W32" s="163"/>
    </row>
    <row r="33" ht="13.5" spans="1:23">
      <c r="A33" s="153" t="s">
        <v>91</v>
      </c>
      <c r="B33" s="153" t="s">
        <v>204</v>
      </c>
      <c r="C33" s="153" t="s">
        <v>205</v>
      </c>
      <c r="D33" s="153" t="s">
        <v>120</v>
      </c>
      <c r="E33" s="153" t="s">
        <v>121</v>
      </c>
      <c r="F33" s="153" t="s">
        <v>220</v>
      </c>
      <c r="G33" s="153" t="s">
        <v>221</v>
      </c>
      <c r="H33" s="154">
        <v>1000</v>
      </c>
      <c r="I33" s="154">
        <v>1000</v>
      </c>
      <c r="J33" s="162"/>
      <c r="K33" s="162"/>
      <c r="L33" s="162">
        <v>1000</v>
      </c>
      <c r="M33" s="162"/>
      <c r="N33" s="163"/>
      <c r="O33" s="163"/>
      <c r="P33" s="163"/>
      <c r="Q33" s="163"/>
      <c r="R33" s="163"/>
      <c r="S33" s="163"/>
      <c r="T33" s="163"/>
      <c r="U33" s="163"/>
      <c r="V33" s="163"/>
      <c r="W33" s="163"/>
    </row>
    <row r="34" ht="13.5" spans="1:23">
      <c r="A34" s="153" t="s">
        <v>91</v>
      </c>
      <c r="B34" s="153" t="s">
        <v>222</v>
      </c>
      <c r="C34" s="153" t="s">
        <v>223</v>
      </c>
      <c r="D34" s="153" t="s">
        <v>108</v>
      </c>
      <c r="E34" s="153" t="s">
        <v>109</v>
      </c>
      <c r="F34" s="153" t="s">
        <v>224</v>
      </c>
      <c r="G34" s="153" t="s">
        <v>225</v>
      </c>
      <c r="H34" s="154">
        <v>100385.28</v>
      </c>
      <c r="I34" s="154">
        <v>100385.28</v>
      </c>
      <c r="J34" s="162"/>
      <c r="K34" s="162"/>
      <c r="L34" s="162">
        <v>100385.28</v>
      </c>
      <c r="M34" s="162"/>
      <c r="N34" s="163"/>
      <c r="O34" s="163"/>
      <c r="P34" s="163"/>
      <c r="Q34" s="163"/>
      <c r="R34" s="163"/>
      <c r="S34" s="163"/>
      <c r="T34" s="163"/>
      <c r="U34" s="163"/>
      <c r="V34" s="163"/>
      <c r="W34" s="163"/>
    </row>
    <row r="35" ht="13.5" spans="1:23">
      <c r="A35" s="153" t="s">
        <v>91</v>
      </c>
      <c r="B35" s="153" t="s">
        <v>222</v>
      </c>
      <c r="C35" s="153" t="s">
        <v>223</v>
      </c>
      <c r="D35" s="153" t="s">
        <v>120</v>
      </c>
      <c r="E35" s="153" t="s">
        <v>121</v>
      </c>
      <c r="F35" s="153" t="s">
        <v>224</v>
      </c>
      <c r="G35" s="153" t="s">
        <v>225</v>
      </c>
      <c r="H35" s="154">
        <v>74400</v>
      </c>
      <c r="I35" s="154">
        <v>74400</v>
      </c>
      <c r="J35" s="162"/>
      <c r="K35" s="162"/>
      <c r="L35" s="162">
        <v>74400</v>
      </c>
      <c r="M35" s="162"/>
      <c r="N35" s="163"/>
      <c r="O35" s="163"/>
      <c r="P35" s="163"/>
      <c r="Q35" s="163"/>
      <c r="R35" s="163"/>
      <c r="S35" s="163"/>
      <c r="T35" s="163"/>
      <c r="U35" s="163"/>
      <c r="V35" s="163"/>
      <c r="W35" s="163"/>
    </row>
    <row r="36" ht="13.5" spans="1:23">
      <c r="A36" s="153" t="s">
        <v>91</v>
      </c>
      <c r="B36" s="153" t="s">
        <v>222</v>
      </c>
      <c r="C36" s="153" t="s">
        <v>223</v>
      </c>
      <c r="D36" s="153" t="s">
        <v>126</v>
      </c>
      <c r="E36" s="153" t="s">
        <v>127</v>
      </c>
      <c r="F36" s="153" t="s">
        <v>224</v>
      </c>
      <c r="G36" s="153" t="s">
        <v>225</v>
      </c>
      <c r="H36" s="154">
        <v>47055.6</v>
      </c>
      <c r="I36" s="154">
        <v>47055.6</v>
      </c>
      <c r="J36" s="162"/>
      <c r="K36" s="162"/>
      <c r="L36" s="162">
        <v>47055.6</v>
      </c>
      <c r="M36" s="162"/>
      <c r="N36" s="163"/>
      <c r="O36" s="163"/>
      <c r="P36" s="163"/>
      <c r="Q36" s="163"/>
      <c r="R36" s="163"/>
      <c r="S36" s="163"/>
      <c r="T36" s="163"/>
      <c r="U36" s="163"/>
      <c r="V36" s="163"/>
      <c r="W36" s="163"/>
    </row>
    <row r="37" ht="13.5" spans="1:23">
      <c r="A37" s="164" t="s">
        <v>138</v>
      </c>
      <c r="B37" s="165"/>
      <c r="C37" s="165"/>
      <c r="D37" s="165"/>
      <c r="E37" s="165"/>
      <c r="F37" s="165"/>
      <c r="G37" s="166"/>
      <c r="H37" s="162">
        <v>6589493.6</v>
      </c>
      <c r="I37" s="162">
        <v>6589493.6</v>
      </c>
      <c r="J37" s="162"/>
      <c r="K37" s="162"/>
      <c r="L37" s="162">
        <v>6589493.6</v>
      </c>
      <c r="M37" s="162"/>
      <c r="N37" s="163"/>
      <c r="O37" s="163"/>
      <c r="P37" s="163"/>
      <c r="Q37" s="163"/>
      <c r="R37" s="163"/>
      <c r="S37" s="163"/>
      <c r="T37" s="163"/>
      <c r="U37" s="163"/>
      <c r="V37" s="163"/>
      <c r="W37" s="163"/>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workbookViewId="0">
      <pane ySplit="1" topLeftCell="A6" activePane="bottomLeft" state="frozen"/>
      <selection/>
      <selection pane="bottomLeft" activeCell="I10" sqref="I10:I17"/>
    </sheetView>
  </sheetViews>
  <sheetFormatPr defaultColWidth="8.85" defaultRowHeight="15" customHeight="1"/>
  <cols>
    <col min="1" max="1" width="10" customWidth="1"/>
    <col min="2" max="2" width="15.625" customWidth="1"/>
    <col min="3" max="3" width="34.625" customWidth="1"/>
    <col min="4" max="4" width="17.5" customWidth="1"/>
    <col min="5" max="8" width="11.875" customWidth="1"/>
    <col min="9" max="9" width="15.625" customWidth="1"/>
    <col min="10" max="10" width="12.5" customWidth="1"/>
    <col min="11" max="11" width="13.75" customWidth="1"/>
    <col min="12" max="16" width="8.75" customWidth="1"/>
    <col min="17" max="17" width="9.875" customWidth="1"/>
    <col min="18" max="19" width="13.75" customWidth="1"/>
    <col min="20" max="20" width="8.125" customWidth="1"/>
    <col min="21" max="22" width="7.625" customWidth="1"/>
    <col min="23" max="23" width="8.125" customWidth="1"/>
  </cols>
  <sheetData>
    <row r="1" s="1" customFormat="1" customHeight="1" spans="1:23">
      <c r="A1" s="7"/>
      <c r="B1" s="7"/>
      <c r="C1" s="7"/>
      <c r="D1" s="7"/>
      <c r="E1" s="7"/>
      <c r="F1" s="7"/>
      <c r="G1" s="7"/>
      <c r="H1" s="7"/>
      <c r="I1" s="7"/>
      <c r="J1" s="7"/>
      <c r="K1" s="7"/>
      <c r="L1" s="7"/>
      <c r="M1" s="7"/>
      <c r="N1" s="7"/>
      <c r="O1" s="7"/>
      <c r="P1" s="7"/>
      <c r="Q1" s="7"/>
      <c r="R1" s="7"/>
      <c r="S1" s="7"/>
      <c r="T1" s="7"/>
      <c r="U1" s="7"/>
      <c r="V1" s="7"/>
      <c r="W1" s="7"/>
    </row>
    <row r="2" s="1" customFormat="1" ht="18.75" customHeight="1" spans="1:23">
      <c r="T2" s="55"/>
      <c r="U2" s="55"/>
      <c r="V2" s="55"/>
      <c r="W2" s="32" t="s">
        <v>226</v>
      </c>
    </row>
    <row r="3" ht="27" spans="1:23">
      <c r="A3" s="10" t="s">
        <v>227</v>
      </c>
      <c r="B3" s="10"/>
      <c r="C3" s="10"/>
      <c r="D3" s="10"/>
      <c r="E3" s="10"/>
      <c r="F3" s="10"/>
      <c r="G3" s="10"/>
      <c r="H3" s="10"/>
      <c r="I3" s="10"/>
      <c r="J3" s="10"/>
      <c r="K3" s="10"/>
      <c r="L3" s="10"/>
      <c r="M3" s="10"/>
      <c r="N3" s="10"/>
      <c r="O3" s="10"/>
      <c r="P3" s="10"/>
      <c r="Q3" s="10"/>
      <c r="R3" s="10"/>
      <c r="S3" s="10"/>
      <c r="T3" s="10"/>
      <c r="U3" s="10"/>
      <c r="V3" s="10"/>
      <c r="W3" s="10"/>
    </row>
    <row r="4" ht="18.75" customHeight="1" spans="1:23">
      <c r="A4" s="55" t="str">
        <f>"单位名称："&amp;"德钦县叶枝镇卫生院"</f>
        <v>单位名称：德钦县叶枝镇卫生院</v>
      </c>
      <c r="B4" s="1"/>
      <c r="C4" s="1"/>
      <c r="D4" s="1"/>
      <c r="E4" s="1"/>
      <c r="F4" s="1"/>
      <c r="G4" s="1"/>
      <c r="H4" s="1"/>
      <c r="I4" s="1"/>
      <c r="J4" s="1"/>
      <c r="K4" s="1"/>
      <c r="L4" s="1"/>
      <c r="M4" s="1"/>
      <c r="N4" s="1"/>
      <c r="O4" s="1"/>
      <c r="P4" s="1"/>
      <c r="Q4" s="1"/>
      <c r="R4" s="1"/>
      <c r="S4" s="1"/>
      <c r="T4" s="55"/>
      <c r="U4" s="55"/>
      <c r="V4" s="55"/>
      <c r="W4" s="32" t="s">
        <v>158</v>
      </c>
    </row>
    <row r="5" s="98" customFormat="1" ht="13.5" spans="1:23">
      <c r="A5" s="119" t="s">
        <v>228</v>
      </c>
      <c r="B5" s="120" t="s">
        <v>168</v>
      </c>
      <c r="C5" s="119" t="s">
        <v>169</v>
      </c>
      <c r="D5" s="119" t="s">
        <v>229</v>
      </c>
      <c r="E5" s="120" t="s">
        <v>170</v>
      </c>
      <c r="F5" s="120" t="s">
        <v>171</v>
      </c>
      <c r="G5" s="120" t="s">
        <v>172</v>
      </c>
      <c r="H5" s="120" t="s">
        <v>173</v>
      </c>
      <c r="I5" s="121" t="s">
        <v>57</v>
      </c>
      <c r="J5" s="121" t="s">
        <v>230</v>
      </c>
      <c r="K5" s="121"/>
      <c r="L5" s="121"/>
      <c r="M5" s="121"/>
      <c r="N5" s="121" t="s">
        <v>175</v>
      </c>
      <c r="O5" s="121"/>
      <c r="P5" s="121"/>
      <c r="Q5" s="120" t="s">
        <v>63</v>
      </c>
      <c r="R5" s="121" t="s">
        <v>64</v>
      </c>
      <c r="S5" s="121"/>
      <c r="T5" s="121"/>
      <c r="U5" s="121"/>
      <c r="V5" s="121"/>
      <c r="W5" s="121"/>
    </row>
    <row r="6" s="98" customFormat="1" ht="30" customHeight="1" spans="1:23">
      <c r="A6" s="119"/>
      <c r="B6" s="121"/>
      <c r="C6" s="119"/>
      <c r="D6" s="119"/>
      <c r="E6" s="120"/>
      <c r="F6" s="120"/>
      <c r="G6" s="120"/>
      <c r="H6" s="120"/>
      <c r="I6" s="121"/>
      <c r="J6" s="121" t="s">
        <v>60</v>
      </c>
      <c r="K6" s="121"/>
      <c r="L6" s="120" t="s">
        <v>61</v>
      </c>
      <c r="M6" s="120" t="s">
        <v>62</v>
      </c>
      <c r="N6" s="120" t="s">
        <v>60</v>
      </c>
      <c r="O6" s="120" t="s">
        <v>61</v>
      </c>
      <c r="P6" s="120" t="s">
        <v>62</v>
      </c>
      <c r="Q6" s="120"/>
      <c r="R6" s="120" t="s">
        <v>59</v>
      </c>
      <c r="S6" s="119" t="s">
        <v>66</v>
      </c>
      <c r="T6" s="119" t="s">
        <v>181</v>
      </c>
      <c r="U6" s="119" t="s">
        <v>68</v>
      </c>
      <c r="V6" s="119" t="s">
        <v>69</v>
      </c>
      <c r="W6" s="119" t="s">
        <v>70</v>
      </c>
    </row>
    <row r="7" s="98" customFormat="1" ht="30" customHeight="1" spans="1:23">
      <c r="A7" s="121"/>
      <c r="B7" s="121"/>
      <c r="C7" s="121"/>
      <c r="D7" s="121"/>
      <c r="E7" s="121"/>
      <c r="F7" s="121"/>
      <c r="G7" s="121"/>
      <c r="H7" s="121"/>
      <c r="I7" s="121"/>
      <c r="J7" s="119" t="s">
        <v>59</v>
      </c>
      <c r="K7" s="121"/>
      <c r="L7" s="121"/>
      <c r="M7" s="121"/>
      <c r="N7" s="121"/>
      <c r="O7" s="121"/>
      <c r="P7" s="121"/>
      <c r="Q7" s="121"/>
      <c r="R7" s="121"/>
      <c r="S7" s="122"/>
      <c r="T7" s="122"/>
      <c r="U7" s="122"/>
      <c r="V7" s="122"/>
      <c r="W7" s="122"/>
    </row>
    <row r="8" s="98" customFormat="1" ht="30" customHeight="1" spans="1:23">
      <c r="A8" s="119"/>
      <c r="B8" s="121"/>
      <c r="C8" s="119"/>
      <c r="D8" s="119"/>
      <c r="E8" s="120"/>
      <c r="F8" s="120"/>
      <c r="G8" s="120"/>
      <c r="H8" s="120"/>
      <c r="I8" s="121"/>
      <c r="J8" s="120" t="s">
        <v>59</v>
      </c>
      <c r="K8" s="120" t="s">
        <v>231</v>
      </c>
      <c r="L8" s="120"/>
      <c r="M8" s="120"/>
      <c r="N8" s="120"/>
      <c r="O8" s="120"/>
      <c r="P8" s="120"/>
      <c r="Q8" s="120"/>
      <c r="R8" s="120"/>
      <c r="S8" s="120"/>
      <c r="T8" s="120"/>
      <c r="U8" s="121"/>
      <c r="V8" s="120"/>
      <c r="W8" s="120"/>
    </row>
    <row r="9" s="98" customFormat="1" ht="13.5" spans="1:23">
      <c r="A9" s="123">
        <v>1</v>
      </c>
      <c r="B9" s="123">
        <v>2</v>
      </c>
      <c r="C9" s="123">
        <v>3</v>
      </c>
      <c r="D9" s="123">
        <v>4</v>
      </c>
      <c r="E9" s="123">
        <v>5</v>
      </c>
      <c r="F9" s="123">
        <v>6</v>
      </c>
      <c r="G9" s="123">
        <v>7</v>
      </c>
      <c r="H9" s="123">
        <v>8</v>
      </c>
      <c r="I9" s="123">
        <v>9</v>
      </c>
      <c r="J9" s="123">
        <v>10</v>
      </c>
      <c r="K9" s="123">
        <v>11</v>
      </c>
      <c r="L9" s="123">
        <v>12</v>
      </c>
      <c r="M9" s="123">
        <v>13</v>
      </c>
      <c r="N9" s="123">
        <v>14</v>
      </c>
      <c r="O9" s="123">
        <v>15</v>
      </c>
      <c r="P9" s="123">
        <v>16</v>
      </c>
      <c r="Q9" s="123">
        <v>17</v>
      </c>
      <c r="R9" s="123">
        <v>18</v>
      </c>
      <c r="S9" s="123">
        <v>19</v>
      </c>
      <c r="T9" s="123">
        <v>20</v>
      </c>
      <c r="U9" s="123">
        <v>21</v>
      </c>
      <c r="V9" s="123">
        <v>22</v>
      </c>
      <c r="W9" s="123">
        <v>23</v>
      </c>
    </row>
    <row r="10" s="118" customFormat="1" ht="53" customHeight="1" spans="1:23">
      <c r="A10" s="124" t="s">
        <v>232</v>
      </c>
      <c r="B10" s="124"/>
      <c r="C10" s="124"/>
      <c r="D10" s="125"/>
      <c r="E10" s="125"/>
      <c r="F10" s="125"/>
      <c r="G10" s="125"/>
      <c r="H10" s="125"/>
      <c r="I10" s="126">
        <v>1460000</v>
      </c>
      <c r="J10" s="126"/>
      <c r="K10" s="126"/>
      <c r="L10" s="126"/>
      <c r="M10" s="126"/>
      <c r="N10" s="127"/>
      <c r="O10" s="127"/>
      <c r="P10" s="127"/>
      <c r="Q10" s="126"/>
      <c r="R10" s="126">
        <v>1460000</v>
      </c>
      <c r="S10" s="126">
        <v>1460000</v>
      </c>
      <c r="T10" s="126"/>
      <c r="U10" s="128"/>
      <c r="V10" s="126"/>
      <c r="W10" s="126"/>
    </row>
    <row r="11" s="118" customFormat="1" ht="38" customHeight="1" spans="1:23">
      <c r="A11" s="125" t="s">
        <v>233</v>
      </c>
      <c r="B11" s="125" t="s">
        <v>234</v>
      </c>
      <c r="C11" s="124" t="s">
        <v>232</v>
      </c>
      <c r="D11" s="125" t="s">
        <v>91</v>
      </c>
      <c r="E11" s="125" t="s">
        <v>120</v>
      </c>
      <c r="F11" s="125" t="s">
        <v>121</v>
      </c>
      <c r="G11" s="125" t="s">
        <v>210</v>
      </c>
      <c r="H11" s="125" t="s">
        <v>211</v>
      </c>
      <c r="I11" s="126">
        <v>80000</v>
      </c>
      <c r="J11" s="126"/>
      <c r="K11" s="126"/>
      <c r="L11" s="126"/>
      <c r="M11" s="126"/>
      <c r="N11" s="127"/>
      <c r="O11" s="127"/>
      <c r="P11" s="127"/>
      <c r="Q11" s="126"/>
      <c r="R11" s="126">
        <v>80000</v>
      </c>
      <c r="S11" s="126">
        <v>80000</v>
      </c>
      <c r="T11" s="126"/>
      <c r="U11" s="128"/>
      <c r="V11" s="126"/>
      <c r="W11" s="126"/>
    </row>
    <row r="12" s="118" customFormat="1" ht="38" customHeight="1" spans="1:23">
      <c r="A12" s="125" t="s">
        <v>233</v>
      </c>
      <c r="B12" s="125" t="s">
        <v>234</v>
      </c>
      <c r="C12" s="124" t="s">
        <v>232</v>
      </c>
      <c r="D12" s="125" t="s">
        <v>91</v>
      </c>
      <c r="E12" s="125" t="s">
        <v>120</v>
      </c>
      <c r="F12" s="125" t="s">
        <v>121</v>
      </c>
      <c r="G12" s="125" t="s">
        <v>206</v>
      </c>
      <c r="H12" s="125" t="s">
        <v>207</v>
      </c>
      <c r="I12" s="126">
        <v>20000</v>
      </c>
      <c r="J12" s="126"/>
      <c r="K12" s="126"/>
      <c r="L12" s="126"/>
      <c r="M12" s="126"/>
      <c r="N12" s="127"/>
      <c r="O12" s="127"/>
      <c r="P12" s="127"/>
      <c r="Q12" s="126"/>
      <c r="R12" s="126">
        <v>20000</v>
      </c>
      <c r="S12" s="126">
        <v>20000</v>
      </c>
      <c r="T12" s="126"/>
      <c r="U12" s="128"/>
      <c r="V12" s="126"/>
      <c r="W12" s="126"/>
    </row>
    <row r="13" s="118" customFormat="1" ht="38" customHeight="1" spans="1:23">
      <c r="A13" s="125" t="s">
        <v>233</v>
      </c>
      <c r="B13" s="125" t="s">
        <v>234</v>
      </c>
      <c r="C13" s="124" t="s">
        <v>232</v>
      </c>
      <c r="D13" s="125" t="s">
        <v>91</v>
      </c>
      <c r="E13" s="125" t="s">
        <v>120</v>
      </c>
      <c r="F13" s="125" t="s">
        <v>121</v>
      </c>
      <c r="G13" s="125" t="s">
        <v>235</v>
      </c>
      <c r="H13" s="125" t="s">
        <v>236</v>
      </c>
      <c r="I13" s="126">
        <v>20000</v>
      </c>
      <c r="J13" s="126"/>
      <c r="K13" s="126"/>
      <c r="L13" s="126"/>
      <c r="M13" s="126"/>
      <c r="N13" s="127"/>
      <c r="O13" s="127"/>
      <c r="P13" s="127"/>
      <c r="Q13" s="126"/>
      <c r="R13" s="126">
        <v>20000</v>
      </c>
      <c r="S13" s="126">
        <v>20000</v>
      </c>
      <c r="T13" s="126"/>
      <c r="U13" s="128"/>
      <c r="V13" s="126"/>
      <c r="W13" s="126"/>
    </row>
    <row r="14" s="118" customFormat="1" ht="38" customHeight="1" spans="1:23">
      <c r="A14" s="125" t="s">
        <v>233</v>
      </c>
      <c r="B14" s="125" t="s">
        <v>234</v>
      </c>
      <c r="C14" s="124" t="s">
        <v>232</v>
      </c>
      <c r="D14" s="125" t="s">
        <v>91</v>
      </c>
      <c r="E14" s="125" t="s">
        <v>120</v>
      </c>
      <c r="F14" s="125" t="s">
        <v>121</v>
      </c>
      <c r="G14" s="125" t="s">
        <v>237</v>
      </c>
      <c r="H14" s="125" t="s">
        <v>238</v>
      </c>
      <c r="I14" s="126">
        <v>1280000</v>
      </c>
      <c r="J14" s="126"/>
      <c r="K14" s="126"/>
      <c r="L14" s="126"/>
      <c r="M14" s="126"/>
      <c r="N14" s="127"/>
      <c r="O14" s="127"/>
      <c r="P14" s="127"/>
      <c r="Q14" s="126"/>
      <c r="R14" s="126">
        <v>1280000</v>
      </c>
      <c r="S14" s="126">
        <v>1280000</v>
      </c>
      <c r="T14" s="126"/>
      <c r="U14" s="128"/>
      <c r="V14" s="126"/>
      <c r="W14" s="126"/>
    </row>
    <row r="15" s="118" customFormat="1" ht="38" customHeight="1" spans="1:23">
      <c r="A15" s="125" t="s">
        <v>233</v>
      </c>
      <c r="B15" s="125" t="s">
        <v>234</v>
      </c>
      <c r="C15" s="124" t="s">
        <v>232</v>
      </c>
      <c r="D15" s="125" t="s">
        <v>91</v>
      </c>
      <c r="E15" s="125" t="s">
        <v>120</v>
      </c>
      <c r="F15" s="125" t="s">
        <v>121</v>
      </c>
      <c r="G15" s="125" t="s">
        <v>239</v>
      </c>
      <c r="H15" s="125" t="s">
        <v>240</v>
      </c>
      <c r="I15" s="126">
        <v>60000</v>
      </c>
      <c r="J15" s="126"/>
      <c r="K15" s="126"/>
      <c r="L15" s="126"/>
      <c r="M15" s="126"/>
      <c r="N15" s="127"/>
      <c r="O15" s="127"/>
      <c r="P15" s="127"/>
      <c r="Q15" s="126"/>
      <c r="R15" s="126">
        <v>60000</v>
      </c>
      <c r="S15" s="126">
        <v>60000</v>
      </c>
      <c r="T15" s="126"/>
      <c r="U15" s="128"/>
      <c r="V15" s="126"/>
      <c r="W15" s="126"/>
    </row>
    <row r="16" s="118" customFormat="1" ht="30" customHeight="1" spans="1:23">
      <c r="A16" s="124" t="s">
        <v>241</v>
      </c>
      <c r="B16" s="129"/>
      <c r="C16" s="129"/>
      <c r="D16" s="129"/>
      <c r="E16" s="129"/>
      <c r="F16" s="129"/>
      <c r="G16" s="129"/>
      <c r="H16" s="129"/>
      <c r="I16" s="126">
        <v>8736</v>
      </c>
      <c r="J16" s="126">
        <v>8736</v>
      </c>
      <c r="K16" s="126">
        <v>8736</v>
      </c>
      <c r="L16" s="126"/>
      <c r="M16" s="126"/>
      <c r="N16" s="127"/>
      <c r="O16" s="127"/>
      <c r="P16" s="127"/>
      <c r="Q16" s="126"/>
      <c r="R16" s="126"/>
      <c r="S16" s="126"/>
      <c r="T16" s="126"/>
      <c r="U16" s="128"/>
      <c r="V16" s="126"/>
      <c r="W16" s="126"/>
    </row>
    <row r="17" s="118" customFormat="1" ht="27" spans="1:23">
      <c r="A17" s="125" t="s">
        <v>242</v>
      </c>
      <c r="B17" s="125" t="s">
        <v>243</v>
      </c>
      <c r="C17" s="124" t="s">
        <v>241</v>
      </c>
      <c r="D17" s="125" t="s">
        <v>91</v>
      </c>
      <c r="E17" s="125" t="s">
        <v>114</v>
      </c>
      <c r="F17" s="125" t="s">
        <v>115</v>
      </c>
      <c r="G17" s="125" t="s">
        <v>220</v>
      </c>
      <c r="H17" s="125" t="s">
        <v>221</v>
      </c>
      <c r="I17" s="126">
        <v>8736</v>
      </c>
      <c r="J17" s="126">
        <v>8736</v>
      </c>
      <c r="K17" s="126">
        <v>8736</v>
      </c>
      <c r="L17" s="126"/>
      <c r="M17" s="126"/>
      <c r="N17" s="127"/>
      <c r="O17" s="127"/>
      <c r="P17" s="127"/>
      <c r="Q17" s="126"/>
      <c r="R17" s="126"/>
      <c r="S17" s="126"/>
      <c r="T17" s="126"/>
      <c r="U17" s="128"/>
      <c r="V17" s="126"/>
      <c r="W17" s="126"/>
    </row>
    <row r="18" s="118" customFormat="1" ht="36" customHeight="1" spans="1:23">
      <c r="A18" s="124" t="s">
        <v>138</v>
      </c>
      <c r="B18" s="130"/>
      <c r="C18" s="130"/>
      <c r="D18" s="130"/>
      <c r="E18" s="130"/>
      <c r="F18" s="130"/>
      <c r="G18" s="130"/>
      <c r="H18" s="130"/>
      <c r="I18" s="126">
        <v>1468736</v>
      </c>
      <c r="J18" s="126">
        <v>8736</v>
      </c>
      <c r="K18" s="131">
        <v>8736</v>
      </c>
      <c r="L18" s="126"/>
      <c r="M18" s="126"/>
      <c r="N18" s="127"/>
      <c r="O18" s="127"/>
      <c r="P18" s="127"/>
      <c r="Q18" s="126"/>
      <c r="R18" s="126">
        <v>1460000</v>
      </c>
      <c r="S18" s="126">
        <v>1460000</v>
      </c>
      <c r="T18" s="126"/>
      <c r="U18" s="132"/>
      <c r="V18" s="126"/>
      <c r="W18" s="126"/>
    </row>
  </sheetData>
  <mergeCells count="30">
    <mergeCell ref="A3:W3"/>
    <mergeCell ref="A4:V4"/>
    <mergeCell ref="J5:M5"/>
    <mergeCell ref="N5:P5"/>
    <mergeCell ref="R5:W5"/>
    <mergeCell ref="A10:C10"/>
    <mergeCell ref="A16:C16"/>
    <mergeCell ref="A18:H1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3"/>
  <sheetViews>
    <sheetView showZeros="0" workbookViewId="0">
      <pane ySplit="1" topLeftCell="A2" activePane="bottomLeft" state="frozen"/>
      <selection/>
      <selection pane="bottomLeft" activeCell="J23" sqref="J23"/>
    </sheetView>
  </sheetViews>
  <sheetFormatPr defaultColWidth="8.85" defaultRowHeight="15" customHeight="1"/>
  <cols>
    <col min="1" max="1" width="29.875" customWidth="1"/>
    <col min="2" max="2" width="55.125" customWidth="1"/>
    <col min="3" max="3" width="10.875" customWidth="1"/>
    <col min="4" max="4" width="15" customWidth="1"/>
    <col min="5" max="5" width="33.375" style="99" customWidth="1"/>
    <col min="6" max="6" width="8.875" customWidth="1"/>
    <col min="7" max="7" width="11.25" customWidth="1"/>
    <col min="8" max="9" width="8.875" customWidth="1"/>
    <col min="10" max="10" width="50.75" customWidth="1"/>
  </cols>
  <sheetData>
    <row r="1" s="1" customFormat="1" customHeight="1" spans="1:10">
      <c r="A1" s="7"/>
      <c r="B1" s="7"/>
      <c r="C1" s="7"/>
      <c r="D1" s="7"/>
      <c r="E1" s="100"/>
      <c r="F1" s="7"/>
      <c r="G1" s="7"/>
      <c r="H1" s="7"/>
      <c r="I1" s="7"/>
      <c r="J1" s="7"/>
    </row>
    <row r="2" s="1" customFormat="1" ht="13.5" spans="1:10">
      <c r="E2" s="101"/>
      <c r="J2" s="32" t="s">
        <v>244</v>
      </c>
    </row>
    <row r="3" s="1" customFormat="1" ht="27" spans="1:10">
      <c r="A3" s="10" t="s">
        <v>245</v>
      </c>
      <c r="B3" s="10"/>
      <c r="C3" s="10"/>
      <c r="D3" s="10"/>
      <c r="E3" s="102"/>
      <c r="F3" s="10"/>
      <c r="G3" s="10"/>
      <c r="H3" s="10"/>
      <c r="I3" s="10"/>
      <c r="J3" s="10"/>
    </row>
    <row r="4" s="58" customFormat="1" ht="13.5" spans="1:10">
      <c r="A4" s="103" t="str">
        <f>"单位名称："&amp;"德钦县叶枝镇卫生院"</f>
        <v>单位名称：德钦县叶枝镇卫生院</v>
      </c>
      <c r="B4" s="104"/>
    </row>
    <row r="5" s="58" customFormat="1" ht="44.25" customHeight="1" spans="1:10">
      <c r="A5" s="105" t="s">
        <v>246</v>
      </c>
      <c r="B5" s="105" t="s">
        <v>247</v>
      </c>
      <c r="C5" s="105" t="s">
        <v>248</v>
      </c>
      <c r="D5" s="105" t="s">
        <v>249</v>
      </c>
      <c r="E5" s="106" t="s">
        <v>250</v>
      </c>
      <c r="F5" s="107" t="s">
        <v>251</v>
      </c>
      <c r="G5" s="105" t="s">
        <v>252</v>
      </c>
      <c r="H5" s="107" t="s">
        <v>253</v>
      </c>
      <c r="I5" s="107" t="s">
        <v>254</v>
      </c>
      <c r="J5" s="105" t="s">
        <v>255</v>
      </c>
    </row>
    <row r="6" s="58" customFormat="1" ht="19.5" customHeight="1" spans="1:10">
      <c r="A6" s="108">
        <v>1</v>
      </c>
      <c r="B6" s="108">
        <v>2</v>
      </c>
      <c r="C6" s="108">
        <v>3</v>
      </c>
      <c r="D6" s="108">
        <v>4</v>
      </c>
      <c r="E6" s="108">
        <v>5</v>
      </c>
      <c r="F6" s="108">
        <v>6</v>
      </c>
      <c r="G6" s="108">
        <v>7</v>
      </c>
      <c r="H6" s="108">
        <v>8</v>
      </c>
      <c r="I6" s="108">
        <v>9</v>
      </c>
      <c r="J6" s="108">
        <v>10</v>
      </c>
    </row>
    <row r="7" s="98" customFormat="1" ht="13.5" spans="1:10">
      <c r="A7" s="109" t="s">
        <v>91</v>
      </c>
      <c r="B7" s="110"/>
      <c r="C7" s="110"/>
      <c r="D7" s="110"/>
      <c r="E7" s="111"/>
      <c r="F7" s="110"/>
      <c r="G7" s="109"/>
      <c r="H7" s="110"/>
      <c r="I7" s="110"/>
      <c r="J7" s="109"/>
    </row>
    <row r="8" s="98" customFormat="1" ht="94.5" spans="1:10">
      <c r="A8" s="109" t="str">
        <f>"   "&amp;"遗属人员生活补助资金"</f>
        <v>   遗属人员生活补助资金</v>
      </c>
      <c r="B8" s="112" t="s">
        <v>256</v>
      </c>
      <c r="C8" s="113"/>
      <c r="D8" s="113"/>
      <c r="E8" s="113"/>
      <c r="F8" s="114"/>
      <c r="G8" s="113"/>
      <c r="H8" s="114"/>
      <c r="I8" s="114"/>
      <c r="J8" s="113"/>
    </row>
    <row r="9" s="98" customFormat="1" ht="13.5" spans="1:10">
      <c r="A9" s="109"/>
      <c r="B9" s="112"/>
      <c r="C9" s="113" t="s">
        <v>257</v>
      </c>
      <c r="D9" s="113" t="s">
        <v>258</v>
      </c>
      <c r="E9" s="113" t="s">
        <v>259</v>
      </c>
      <c r="F9" s="114" t="s">
        <v>260</v>
      </c>
      <c r="G9" s="113" t="s">
        <v>261</v>
      </c>
      <c r="H9" s="114" t="s">
        <v>262</v>
      </c>
      <c r="I9" s="114" t="s">
        <v>263</v>
      </c>
      <c r="J9" s="113" t="s">
        <v>264</v>
      </c>
    </row>
    <row r="10" s="98" customFormat="1" ht="13.5" spans="1:10">
      <c r="A10" s="115"/>
      <c r="B10" s="115"/>
      <c r="C10" s="113" t="s">
        <v>257</v>
      </c>
      <c r="D10" s="113" t="s">
        <v>265</v>
      </c>
      <c r="E10" s="113" t="s">
        <v>266</v>
      </c>
      <c r="F10" s="114" t="s">
        <v>260</v>
      </c>
      <c r="G10" s="113" t="s">
        <v>267</v>
      </c>
      <c r="H10" s="114" t="s">
        <v>268</v>
      </c>
      <c r="I10" s="114" t="s">
        <v>263</v>
      </c>
      <c r="J10" s="113" t="s">
        <v>269</v>
      </c>
    </row>
    <row r="11" s="98" customFormat="1" ht="13.5" spans="1:10">
      <c r="A11" s="115"/>
      <c r="B11" s="115"/>
      <c r="C11" s="113" t="s">
        <v>257</v>
      </c>
      <c r="D11" s="113" t="s">
        <v>270</v>
      </c>
      <c r="E11" s="113" t="s">
        <v>271</v>
      </c>
      <c r="F11" s="114" t="s">
        <v>260</v>
      </c>
      <c r="G11" s="113" t="s">
        <v>272</v>
      </c>
      <c r="H11" s="114" t="s">
        <v>273</v>
      </c>
      <c r="I11" s="114" t="s">
        <v>263</v>
      </c>
      <c r="J11" s="113" t="s">
        <v>274</v>
      </c>
    </row>
    <row r="12" s="98" customFormat="1" ht="55" customHeight="1" spans="1:10">
      <c r="A12" s="115"/>
      <c r="B12" s="115"/>
      <c r="C12" s="113" t="s">
        <v>275</v>
      </c>
      <c r="D12" s="113" t="s">
        <v>276</v>
      </c>
      <c r="E12" s="116" t="s">
        <v>277</v>
      </c>
      <c r="F12" s="114" t="s">
        <v>278</v>
      </c>
      <c r="G12" s="113" t="s">
        <v>279</v>
      </c>
      <c r="H12" s="114" t="s">
        <v>280</v>
      </c>
      <c r="I12" s="114" t="s">
        <v>281</v>
      </c>
      <c r="J12" s="113" t="s">
        <v>282</v>
      </c>
    </row>
    <row r="13" s="98" customFormat="1" ht="13.5" spans="1:10">
      <c r="A13" s="115"/>
      <c r="B13" s="115"/>
      <c r="C13" s="113" t="s">
        <v>283</v>
      </c>
      <c r="D13" s="113" t="s">
        <v>284</v>
      </c>
      <c r="E13" s="113" t="s">
        <v>285</v>
      </c>
      <c r="F13" s="114" t="s">
        <v>286</v>
      </c>
      <c r="G13" s="113" t="s">
        <v>287</v>
      </c>
      <c r="H13" s="114" t="s">
        <v>288</v>
      </c>
      <c r="I13" s="114" t="s">
        <v>281</v>
      </c>
      <c r="J13" s="113" t="s">
        <v>289</v>
      </c>
    </row>
    <row r="14" s="98" customFormat="1" ht="54" spans="1:10">
      <c r="A14" s="109" t="str">
        <f>"   "&amp;"2026年开展医疗业务取得的事业收入资金"</f>
        <v>   2026年开展医疗业务取得的事业收入资金</v>
      </c>
      <c r="B14" s="112" t="s">
        <v>290</v>
      </c>
      <c r="C14" s="115"/>
      <c r="D14" s="115"/>
      <c r="E14" s="117"/>
      <c r="F14" s="115"/>
      <c r="G14" s="115"/>
      <c r="H14" s="115"/>
      <c r="I14" s="115"/>
      <c r="J14" s="115"/>
    </row>
    <row r="15" s="98" customFormat="1" ht="13.5" spans="1:10">
      <c r="A15" s="115"/>
      <c r="B15" s="115"/>
      <c r="C15" s="113" t="s">
        <v>257</v>
      </c>
      <c r="D15" s="113" t="s">
        <v>258</v>
      </c>
      <c r="E15" s="113" t="s">
        <v>291</v>
      </c>
      <c r="F15" s="114" t="s">
        <v>286</v>
      </c>
      <c r="G15" s="113" t="s">
        <v>292</v>
      </c>
      <c r="H15" s="114" t="s">
        <v>293</v>
      </c>
      <c r="I15" s="114" t="s">
        <v>263</v>
      </c>
      <c r="J15" s="113" t="s">
        <v>294</v>
      </c>
    </row>
    <row r="16" s="98" customFormat="1" ht="13.5" spans="1:10">
      <c r="A16" s="115"/>
      <c r="B16" s="115"/>
      <c r="C16" s="113" t="s">
        <v>257</v>
      </c>
      <c r="D16" s="113" t="s">
        <v>258</v>
      </c>
      <c r="E16" s="113" t="s">
        <v>295</v>
      </c>
      <c r="F16" s="114" t="s">
        <v>278</v>
      </c>
      <c r="G16" s="113" t="s">
        <v>296</v>
      </c>
      <c r="H16" s="114" t="s">
        <v>273</v>
      </c>
      <c r="I16" s="114" t="s">
        <v>263</v>
      </c>
      <c r="J16" s="113" t="s">
        <v>295</v>
      </c>
    </row>
    <row r="17" s="98" customFormat="1" ht="13.5" spans="1:10">
      <c r="A17" s="115"/>
      <c r="B17" s="115"/>
      <c r="C17" s="113" t="s">
        <v>257</v>
      </c>
      <c r="D17" s="113" t="s">
        <v>265</v>
      </c>
      <c r="E17" s="113" t="s">
        <v>297</v>
      </c>
      <c r="F17" s="114" t="s">
        <v>278</v>
      </c>
      <c r="G17" s="113" t="s">
        <v>298</v>
      </c>
      <c r="H17" s="114" t="s">
        <v>273</v>
      </c>
      <c r="I17" s="114" t="s">
        <v>263</v>
      </c>
      <c r="J17" s="113" t="s">
        <v>299</v>
      </c>
    </row>
    <row r="18" s="98" customFormat="1" ht="13.5" spans="1:10">
      <c r="A18" s="115"/>
      <c r="B18" s="115"/>
      <c r="C18" s="113" t="s">
        <v>257</v>
      </c>
      <c r="D18" s="113" t="s">
        <v>265</v>
      </c>
      <c r="E18" s="113" t="s">
        <v>300</v>
      </c>
      <c r="F18" s="114" t="s">
        <v>278</v>
      </c>
      <c r="G18" s="113" t="s">
        <v>301</v>
      </c>
      <c r="H18" s="114" t="s">
        <v>273</v>
      </c>
      <c r="I18" s="114" t="s">
        <v>263</v>
      </c>
      <c r="J18" s="113" t="s">
        <v>302</v>
      </c>
    </row>
    <row r="19" s="98" customFormat="1" ht="13.5" spans="1:10">
      <c r="A19" s="115"/>
      <c r="B19" s="115"/>
      <c r="C19" s="113" t="s">
        <v>257</v>
      </c>
      <c r="D19" s="113" t="s">
        <v>270</v>
      </c>
      <c r="E19" s="113" t="s">
        <v>303</v>
      </c>
      <c r="F19" s="114" t="s">
        <v>260</v>
      </c>
      <c r="G19" s="113" t="s">
        <v>296</v>
      </c>
      <c r="H19" s="114" t="s">
        <v>273</v>
      </c>
      <c r="I19" s="114" t="s">
        <v>263</v>
      </c>
      <c r="J19" s="113" t="s">
        <v>304</v>
      </c>
    </row>
    <row r="20" s="98" customFormat="1" ht="13.5" spans="1:10">
      <c r="A20" s="115"/>
      <c r="B20" s="115"/>
      <c r="C20" s="113" t="s">
        <v>275</v>
      </c>
      <c r="D20" s="113" t="s">
        <v>276</v>
      </c>
      <c r="E20" s="113" t="s">
        <v>305</v>
      </c>
      <c r="F20" s="114" t="s">
        <v>278</v>
      </c>
      <c r="G20" s="113" t="s">
        <v>298</v>
      </c>
      <c r="H20" s="114" t="s">
        <v>273</v>
      </c>
      <c r="I20" s="114" t="s">
        <v>281</v>
      </c>
      <c r="J20" s="113" t="s">
        <v>306</v>
      </c>
    </row>
    <row r="21" s="98" customFormat="1" ht="13.5" spans="1:10">
      <c r="A21" s="115"/>
      <c r="B21" s="115"/>
      <c r="C21" s="113" t="s">
        <v>275</v>
      </c>
      <c r="D21" s="113" t="s">
        <v>307</v>
      </c>
      <c r="E21" s="113" t="s">
        <v>308</v>
      </c>
      <c r="F21" s="114" t="s">
        <v>260</v>
      </c>
      <c r="G21" s="113" t="s">
        <v>296</v>
      </c>
      <c r="H21" s="114" t="s">
        <v>273</v>
      </c>
      <c r="I21" s="114" t="s">
        <v>263</v>
      </c>
      <c r="J21" s="113" t="s">
        <v>309</v>
      </c>
    </row>
    <row r="22" s="98" customFormat="1" ht="13.5" spans="1:10">
      <c r="A22" s="115"/>
      <c r="B22" s="115"/>
      <c r="C22" s="113" t="s">
        <v>283</v>
      </c>
      <c r="D22" s="113" t="s">
        <v>284</v>
      </c>
      <c r="E22" s="113" t="s">
        <v>310</v>
      </c>
      <c r="F22" s="114" t="s">
        <v>278</v>
      </c>
      <c r="G22" s="113" t="s">
        <v>298</v>
      </c>
      <c r="H22" s="114" t="s">
        <v>273</v>
      </c>
      <c r="I22" s="114" t="s">
        <v>263</v>
      </c>
      <c r="J22" s="113" t="s">
        <v>311</v>
      </c>
    </row>
    <row r="23" s="98" customFormat="1" ht="12" customHeight="1"/>
  </sheetData>
  <mergeCells count="2">
    <mergeCell ref="A3:J3"/>
    <mergeCell ref="A4:H4"/>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平凡之路</cp:lastModifiedBy>
  <dcterms:created xsi:type="dcterms:W3CDTF">2025-03-17T10:56:00Z</dcterms:created>
  <dcterms:modified xsi:type="dcterms:W3CDTF">2026-03-12T08:16:12Z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6814D06BD78D416BB74AD7DE064BC6EB_12</vt:lpwstr>
  </property>
  <property fmtid="{D5CDD505-2E9C-101B-9397-08002B2CF9AE}" pid="3" name="KSOProductBuildVer">
    <vt:lpwstr>2052-12.1.0.25225</vt:lpwstr>
  </property>
  <property fmtid="{D5CDD505-2E9C-101B-9397-08002B2CF9AE}" pid="4" name="CalculationRule">
    <vt:i4>0</vt:i4>
  </property>
</Properties>
</file>