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2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<sst xmlns="http://schemas.openxmlformats.org/spreadsheetml/2006/main" count="1152" uniqueCount="416">
  <si>
    <t>预算01-1表</t>
  </si>
  <si>
    <r>
      <rPr>
        <sz val="27"/>
        <rFont val="normal"/>
        <charset val="134"/>
      </rPr>
      <t>2025</t>
    </r>
    <r>
      <rPr>
        <sz val="27"/>
        <rFont val="宋体"/>
        <charset val="134"/>
      </rPr>
      <t>年部门财务收支预算总表</t>
    </r>
  </si>
  <si>
    <t>单位名称：德钦县交通运输局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</si>
  <si>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</si>
  <si>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</si>
  <si>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</si>
  <si>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</si>
  <si>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</si>
  <si>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</si>
  <si>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</si>
  <si>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</si>
  <si>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</si>
  <si>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</si>
  <si>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</si>
  <si>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/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</si>
  <si>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</si>
  <si>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</si>
  <si>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</si>
  <si>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</si>
  <si>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</si>
  <si>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</si>
  <si>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</si>
  <si>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</si>
  <si>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</si>
  <si>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</si>
  <si>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</si>
  <si>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</si>
  <si>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</si>
  <si>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</si>
  <si>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</si>
  <si>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</si>
  <si>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</si>
  <si>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</si>
  <si>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</si>
  <si>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</si>
  <si>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</si>
  <si>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</si>
  <si>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</si>
  <si>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</si>
  <si>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</si>
  <si>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</si>
  <si>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</si>
  <si>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</si>
  <si>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</si>
  <si>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</si>
  <si>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</si>
  <si>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</si>
  <si>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</si>
  <si>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</si>
  <si>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</si>
  <si>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</si>
  <si>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</si>
  <si>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</si>
  <si>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</si>
  <si>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</si>
  <si>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</si>
  <si>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</si>
  <si>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</si>
  <si>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</si>
  <si>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</si>
  <si>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</si>
  <si>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</si>
  <si>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</si>
  <si>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</si>
  <si>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</si>
  <si>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</si>
  <si>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123</t>
  </si>
  <si>
    <t>德钦县交通运输局</t>
  </si>
  <si>
    <t>123001</t>
  </si>
  <si>
    <t>预算01-3表</t>
  </si>
  <si>
    <t>2025年部门支出预算表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</si>
  <si>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</si>
  <si>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</si>
  <si>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</si>
  <si>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</si>
  <si>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</si>
  <si>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</si>
  <si>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</si>
  <si>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</si>
  <si>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</si>
  <si>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</si>
  <si>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</si>
  <si>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</si>
  <si>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</si>
  <si>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</si>
  <si>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</si>
  <si>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</si>
  <si>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</si>
  <si>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</si>
  <si>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</si>
  <si>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</si>
  <si>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</si>
  <si>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</si>
  <si>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</si>
  <si>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</si>
  <si>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</si>
  <si>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</si>
  <si>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</si>
  <si>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</si>
  <si>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</si>
  <si>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</si>
  <si>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</si>
  <si>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</si>
  <si>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</si>
  <si>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</si>
  <si>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214</t>
  </si>
  <si>
    <t>交通运输支出</t>
  </si>
  <si>
    <t>21401</t>
  </si>
  <si>
    <t>公路水路运输</t>
  </si>
  <si>
    <t>2140101</t>
  </si>
  <si>
    <t>行政运行</t>
  </si>
  <si>
    <t>2140106</t>
  </si>
  <si>
    <t>公路养护</t>
  </si>
  <si>
    <t>2140199</t>
  </si>
  <si>
    <t>其他公路水路运输支出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</si>
  <si>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</si>
  <si>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</si>
  <si>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</si>
  <si>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</si>
  <si>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</si>
  <si>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</si>
  <si>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</si>
  <si>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</si>
  <si>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</si>
  <si>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</si>
  <si>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</si>
  <si>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</si>
  <si>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</si>
  <si>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</si>
  <si>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</si>
  <si>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</si>
  <si>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</si>
  <si>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</si>
  <si>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</si>
  <si>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</si>
  <si>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</si>
  <si>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</si>
  <si>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</si>
  <si>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0208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</si>
  <si>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</si>
  <si>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</si>
  <si>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</si>
  <si>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</si>
  <si>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</si>
  <si>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</si>
  <si>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</si>
  <si>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</si>
  <si>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</si>
  <si>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</si>
  <si>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</si>
  <si>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</si>
  <si>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</si>
  <si>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</si>
  <si>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</si>
  <si>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</si>
  <si>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</si>
  <si>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</si>
  <si>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</si>
  <si>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</si>
  <si>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</si>
  <si>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</si>
  <si>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</si>
  <si>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</si>
  <si>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</si>
  <si>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</si>
  <si>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</t>
  </si>
  <si>
    <t>已预拨</t>
  </si>
  <si>
    <t>"事业单位</t>
  </si>
  <si>
    <t>20</t>
  </si>
  <si>
    <t>21</t>
  </si>
  <si>
    <t>22</t>
  </si>
  <si>
    <t>23</t>
  </si>
  <si>
    <t>533422210000000018009</t>
  </si>
  <si>
    <t>行政人员工资支出</t>
  </si>
  <si>
    <t>30101</t>
  </si>
  <si>
    <t>基本工资</t>
  </si>
  <si>
    <t>533422210000000018010</t>
  </si>
  <si>
    <t>事业人员工资支出</t>
  </si>
  <si>
    <t>30102</t>
  </si>
  <si>
    <t>津贴补贴</t>
  </si>
  <si>
    <t>30103</t>
  </si>
  <si>
    <t>奖金</t>
  </si>
  <si>
    <t>533422231100001421414</t>
  </si>
  <si>
    <t>公务员基础绩效奖</t>
  </si>
  <si>
    <t>30107</t>
  </si>
  <si>
    <t>绩效工资</t>
  </si>
  <si>
    <t>533422241100002128772</t>
  </si>
  <si>
    <t>事业人员规范后绩效奖</t>
  </si>
  <si>
    <t>533422210000000018011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</si>
  <si>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</si>
  <si>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</si>
  <si>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</si>
  <si>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</si>
  <si>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</si>
  <si>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</si>
  <si>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</si>
  <si>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</si>
  <si>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</si>
  <si>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</si>
  <si>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</si>
  <si>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533422210000000018012</t>
  </si>
  <si>
    <t>30113</t>
  </si>
  <si>
    <t>533422210000000018020</t>
  </si>
  <si>
    <t>一般公用经费</t>
  </si>
  <si>
    <t>30207</t>
  </si>
  <si>
    <t>邮电费</t>
  </si>
  <si>
    <t>30205</t>
  </si>
  <si>
    <t>水费</t>
  </si>
  <si>
    <t>533422210000000018015</t>
  </si>
  <si>
    <t>公务用车运行维护费</t>
  </si>
  <si>
    <t>30231</t>
  </si>
  <si>
    <t>533422251100003591335</t>
  </si>
  <si>
    <t>30217</t>
  </si>
  <si>
    <t>30201</t>
  </si>
  <si>
    <t>办公费</t>
  </si>
  <si>
    <t>30211</t>
  </si>
  <si>
    <t>差旅费</t>
  </si>
  <si>
    <t>533422210000000018019</t>
  </si>
  <si>
    <t>工会经费</t>
  </si>
  <si>
    <t>30228</t>
  </si>
  <si>
    <t>30229</t>
  </si>
  <si>
    <t>福利费</t>
  </si>
  <si>
    <t>533422241100002128793</t>
  </si>
  <si>
    <t>体检费</t>
  </si>
  <si>
    <t>533422210000000018017</t>
  </si>
  <si>
    <t>行政公务交通补贴</t>
  </si>
  <si>
    <t>30239</t>
  </si>
  <si>
    <t>其他交通费用</t>
  </si>
  <si>
    <t>533422221100000456325</t>
  </si>
  <si>
    <t>公务用车租赁费</t>
  </si>
  <si>
    <t>533422241100002144970</t>
  </si>
  <si>
    <t>德钦县交通运输局编外人员工资经费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</si>
  <si>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</si>
  <si>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</si>
  <si>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</si>
  <si>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</si>
  <si>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</si>
  <si>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</si>
  <si>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本年拨款</t>
  </si>
  <si>
    <t>事业单位经营收入</t>
  </si>
  <si>
    <t>其中：本次下达</t>
  </si>
  <si>
    <t>德钦县交通运输局遗属补助资金</t>
  </si>
  <si>
    <t>经常性项目</t>
  </si>
  <si>
    <t>533422241100002217923</t>
  </si>
  <si>
    <t>30305</t>
  </si>
  <si>
    <t>生活补助</t>
  </si>
  <si>
    <t>老年人免费乘坐城市市内公交车补助资金</t>
  </si>
  <si>
    <t>533422231100001157430</t>
  </si>
  <si>
    <t>30227</t>
  </si>
  <si>
    <t>委托业务费</t>
  </si>
  <si>
    <t>农村公路养护地方配套专项资金</t>
  </si>
  <si>
    <t>533422210000000018054</t>
  </si>
  <si>
    <t>31005</t>
  </si>
  <si>
    <t>基础设施建设</t>
  </si>
  <si>
    <t>预算05-2表</t>
  </si>
  <si>
    <t>2025年项目支出绩效目标表</t>
  </si>
  <si>
    <t>单位名称（项目名称）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</si>
  <si>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</si>
  <si>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</si>
  <si>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</si>
  <si>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</si>
  <si>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</si>
  <si>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</si>
  <si>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</si>
  <si>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</si>
  <si>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</si>
  <si>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农村公路养护地方配套专项资金</t>
  </si>
  <si>
    <t>我县农村公路列养总里程已达2683.982公里，其中省道188.01公里，县道558.895公里，乡道631.665公里，村道1305.412公里</t>
  </si>
  <si>
    <t>产出指标</t>
  </si>
  <si>
    <t>数量指标</t>
  </si>
  <si>
    <t>农村公路养护管理--省道</t>
  </si>
  <si>
    <t>&gt;=</t>
  </si>
  <si>
    <t>188.01</t>
  </si>
  <si>
    <t>公里</t>
  </si>
  <si>
    <t>定量指标</t>
  </si>
  <si>
    <t>农村公路养护管理--省道188.01公里。</t>
  </si>
  <si>
    <t>农村公路养护管理--县道</t>
  </si>
  <si>
    <t>558.895</t>
  </si>
  <si>
    <t>农村公路养护管理--县道558.895公里。</t>
  </si>
  <si>
    <t>农村公路养护管理--乡道</t>
  </si>
  <si>
    <t>631.665</t>
  </si>
  <si>
    <t>农村公路养护管理--乡道631.665公里。</t>
  </si>
  <si>
    <t>农村公路养护管理--村道</t>
  </si>
  <si>
    <t>1305.412</t>
  </si>
  <si>
    <t>农村公路养护管理--村道1305.412公里。</t>
  </si>
  <si>
    <t>质量指标</t>
  </si>
  <si>
    <t>农村公路养护管理工作考核合格率（省道、县道、乡道、村道、桥梁）</t>
  </si>
  <si>
    <t>85</t>
  </si>
  <si>
    <t>%</t>
  </si>
  <si>
    <t>农村公路养护管理（省道、县道、乡道、村道、桥梁）工作考核合格率达到85%</t>
  </si>
  <si>
    <t>时效指标</t>
  </si>
  <si>
    <t>农村公路养护管理工作完成及时（省道、县道、乡道、村道、桥梁）</t>
  </si>
  <si>
    <t>=</t>
  </si>
  <si>
    <t>12月31日完成</t>
  </si>
  <si>
    <t>是/否</t>
  </si>
  <si>
    <t>在规定时间内完成农村公路养护管理工作。</t>
  </si>
  <si>
    <t>效益指标</t>
  </si>
  <si>
    <t>社会效益</t>
  </si>
  <si>
    <t>提高出行安全</t>
  </si>
  <si>
    <t>提高</t>
  </si>
  <si>
    <t>定性指标</t>
  </si>
  <si>
    <t>保障农村公路安全畅通带动民心更好的服务于民。</t>
  </si>
  <si>
    <t>提高公路畅通率</t>
  </si>
  <si>
    <t>可持续影响</t>
  </si>
  <si>
    <t>公路维护使用年限</t>
  </si>
  <si>
    <t>年</t>
  </si>
  <si>
    <t>公路维护使用年限10年以上</t>
  </si>
  <si>
    <t>满意度指标</t>
  </si>
  <si>
    <t>服务对象满意度</t>
  </si>
  <si>
    <t>群众满意度</t>
  </si>
  <si>
    <t>80</t>
  </si>
  <si>
    <t>群众满意度达80%以上</t>
  </si>
  <si>
    <t xml:space="preserve">   老年人免费乘坐城市市内公交车补助资金</t>
  </si>
  <si>
    <t>为德钦60周岁以上老年人免费提供乘坐市内公交车85600人次，方便老年人出行。</t>
  </si>
  <si>
    <t>2025年度老年人免费乘车“爱心卡”刷卡次数</t>
  </si>
  <si>
    <t>85600</t>
  </si>
  <si>
    <t>人次</t>
  </si>
  <si>
    <t>2025年度老年人免费乘车“爱心卡”刷卡次数85600人次</t>
  </si>
  <si>
    <t>老年人乘坐免费公交车准点率</t>
  </si>
  <si>
    <t>90</t>
  </si>
  <si>
    <t>老年人乘坐免费公交车合格率达90%</t>
  </si>
  <si>
    <t>办理老年人公交卡及时性</t>
  </si>
  <si>
    <t>及时</t>
  </si>
  <si>
    <t>及时办理老年人公交卡</t>
  </si>
  <si>
    <t>保障老年人合法权益，为老年人创造良好的生活环境</t>
  </si>
  <si>
    <t>保障</t>
  </si>
  <si>
    <t>在一定程度上体现了党和政府及全社会对老年人的关怀</t>
  </si>
  <si>
    <t>生态效益</t>
  </si>
  <si>
    <t>节约能源减少污染</t>
  </si>
  <si>
    <t>减少</t>
  </si>
  <si>
    <t>减少私家车出行，减少环境污染</t>
  </si>
  <si>
    <t>社会稳定</t>
  </si>
  <si>
    <t>保障了德钦公交行业的正常、可持续发展。</t>
  </si>
  <si>
    <t>群众满意度达90%以上</t>
  </si>
  <si>
    <t xml:space="preserve">   德钦县交通运输局遗属补助资金</t>
  </si>
  <si>
    <t>2025年遗属生活困难人员7人，补助资金共计58240元</t>
  </si>
  <si>
    <t>获补对象数</t>
  </si>
  <si>
    <t>人</t>
  </si>
  <si>
    <t>2025年遗属生活困难人员7人，遗嘱补助1年一次</t>
  </si>
  <si>
    <t>获补对象准确率</t>
  </si>
  <si>
    <t>100</t>
  </si>
  <si>
    <t>补助金发放无误</t>
  </si>
  <si>
    <t>获补覆盖率</t>
  </si>
  <si>
    <t>本部门负责的遗属生活困难家庭全覆盖</t>
  </si>
  <si>
    <t>补助事项公示度</t>
  </si>
  <si>
    <t>遗嘱补助发放完进行公示</t>
  </si>
  <si>
    <t>发放及时率</t>
  </si>
  <si>
    <t>在规定时间内发放完遗嘱补助</t>
  </si>
  <si>
    <t>政策知晓率</t>
  </si>
  <si>
    <t>群众政策是否知晓</t>
  </si>
  <si>
    <t>生活状况改善</t>
  </si>
  <si>
    <t>改善</t>
  </si>
  <si>
    <t>对生活困难遗属家庭是否有帮助</t>
  </si>
  <si>
    <t>受益对象满意度</t>
  </si>
  <si>
    <t>反映获补助受益对象的满意程度。</t>
  </si>
  <si>
    <t>预算06表</t>
  </si>
  <si>
    <t>2025年政府性基金预算支出预算表</t>
  </si>
  <si>
    <t>政府性基金预算支出预算表</t>
  </si>
  <si>
    <t>"=""单位名称：""&amp;Fx_First(""Parameter"",""@单位名称"")"</t>
  </si>
  <si>
    <t>政府性基金预算支出</t>
  </si>
  <si>
    <t>本表无数据</t>
  </si>
  <si>
    <t>预算07表</t>
  </si>
  <si>
    <t>2025年部门政府采购预算表</t>
  </si>
  <si>
    <t>预算项目</t>
  </si>
  <si>
    <t>采购项目</t>
  </si>
  <si>
    <t>采购品目</t>
  </si>
  <si>
    <t>计量</t>
  </si>
  <si>
    <t>数量</t>
  </si>
  <si>
    <t>面向中小企业预留资金</t>
  </si>
  <si>
    <t>政府性基金</t>
  </si>
  <si>
    <t>国有资本经营收益</t>
  </si>
  <si>
    <t>财政专户管理的收入</t>
  </si>
  <si>
    <t>车辆保险</t>
  </si>
  <si>
    <t>机动车保险服务</t>
  </si>
  <si>
    <t>项</t>
  </si>
  <si>
    <t>车辆维修</t>
  </si>
  <si>
    <t>车辆维修和保养服务</t>
  </si>
  <si>
    <t>车辆加油</t>
  </si>
  <si>
    <t>车辆加油、添加燃料服务</t>
  </si>
  <si>
    <t>购买办公用品</t>
  </si>
  <si>
    <t>台式计算机</t>
  </si>
  <si>
    <t>台</t>
  </si>
  <si>
    <t>预算08表</t>
  </si>
  <si>
    <t>2025年部门政府购买服务预算表</t>
  </si>
  <si>
    <t>政府购买服务项目</t>
  </si>
  <si>
    <t>政府购买服务目录</t>
  </si>
  <si>
    <t>基金"</t>
  </si>
  <si>
    <t>单位自筹</t>
  </si>
  <si>
    <t>预算09-1表</t>
  </si>
  <si>
    <r>
      <rPr>
        <sz val="27"/>
        <rFont val="normal"/>
        <charset val="134"/>
      </rPr>
      <t>2025</t>
    </r>
    <r>
      <rPr>
        <sz val="27"/>
        <rFont val="宋体"/>
        <charset val="134"/>
      </rPr>
      <t>年对下转移支付预算表</t>
    </r>
  </si>
  <si>
    <t>单位名称（项目）</t>
  </si>
  <si>
    <t>德钦县</t>
  </si>
  <si>
    <t>预算09-2表</t>
  </si>
  <si>
    <r>
      <rPr>
        <sz val="27"/>
        <rFont val="normal"/>
        <charset val="134"/>
      </rPr>
      <t>2025</t>
    </r>
    <r>
      <rPr>
        <sz val="27"/>
        <rFont val="宋体"/>
        <charset val="134"/>
      </rPr>
      <t>年对下转移支付绩效目标表</t>
    </r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</si>
  <si>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</si>
  <si>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</si>
  <si>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</si>
  <si>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</si>
  <si>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</si>
  <si>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</si>
  <si>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</si>
  <si>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</si>
  <si>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</si>
  <si>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</si>
  <si>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r>
      <rPr>
        <sz val="27"/>
        <rFont val="normal"/>
        <charset val="134"/>
      </rPr>
      <t>2025</t>
    </r>
    <r>
      <rPr>
        <sz val="27"/>
        <rFont val="宋体"/>
        <charset val="134"/>
      </rPr>
      <t>年上级补助项目支出预算表</t>
    </r>
  </si>
  <si>
    <t>上级补助</t>
  </si>
  <si>
    <t>预算12表</t>
  </si>
  <si>
    <t>2025年部门项目中期规划预算表</t>
  </si>
  <si>
    <t>项目级次</t>
  </si>
  <si>
    <t>2025年</t>
  </si>
  <si>
    <t>2026年</t>
  </si>
  <si>
    <t>2027年</t>
  </si>
  <si>
    <t>312 民生类</t>
  </si>
  <si>
    <t>本级</t>
  </si>
  <si>
    <t>"=Val(""DataSet1"",""PRO_NAME"")"</t>
  </si>
  <si>
    <t>补充说明：2026年、2027年财政没有安排对应的项目支出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</si>
</sst>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4">
    <font>
      <sz val="9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27"/>
      <name val="normal"/>
      <charset val="134"/>
    </font>
    <font>
      <sz val="13.5"/>
      <name val="normal"/>
      <charset val="134"/>
    </font>
    <font>
      <sz val="13.5"/>
      <name val="宋体"/>
      <charset val="134"/>
    </font>
    <font>
      <sz val="13.5"/>
      <name val="SimSun"/>
      <charset val="134"/>
    </font>
    <font>
      <sz val="9"/>
      <color rgb="FF606266"/>
      <name val="宋体"/>
      <charset val="134"/>
    </font>
    <font>
      <sz val="27"/>
      <color rgb="FF606266"/>
      <name val="宋体"/>
      <charset val="134"/>
    </font>
    <font>
      <sz val="13.5"/>
      <color rgb="FF606266"/>
      <name val="normal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27"/>
      <name val="宋体"/>
      <charset val="134"/>
    </font>
    <font>
      <sz val="9"/>
      <name val="norm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0" fontId="2" fillId="0" borderId="1">
      <alignment horizontal="right" vertical="center"/>
    </xf>
    <xf numFmtId="178" fontId="2" fillId="0" borderId="1">
      <alignment horizontal="right" vertical="center"/>
    </xf>
    <xf numFmtId="49" fontId="2" fillId="0" borderId="1">
      <alignment horizontal="left" vertical="center" wrapText="1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80" fontId="2" fillId="0" borderId="1">
      <alignment horizontal="right" vertical="center"/>
    </xf>
  </cellStyleXfs>
  <cellXfs count="29">
    <xf numFmtId="49" fontId="0" fillId="0" borderId="1" xfId="0" applyNumberFormat="1" applyFont="1" applyBorder="1" applyAlignment="1">
      <alignment horizontal="left" vertical="center" wrapText="1"/>
    </xf>
    <xf numFmtId="49" fontId="1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 applyAlignment="1">
      <alignment horizontal="right" vertical="center" wrapText="1"/>
    </xf>
    <xf numFmtId="49" fontId="3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4" fillId="0" borderId="1" xfId="53" applyNumberFormat="1" applyFont="1" applyBorder="1">
      <alignment horizontal="left" vertical="center" wrapText="1"/>
    </xf>
    <xf numFmtId="178" fontId="5" fillId="0" borderId="1" xfId="54" applyNumberFormat="1" applyFont="1" applyBorder="1" applyAlignment="1">
      <alignment horizontal="right" vertical="center" wrapText="1"/>
    </xf>
    <xf numFmtId="178" fontId="6" fillId="0" borderId="1" xfId="54" applyNumberFormat="1" applyFont="1" applyBorder="1" applyAlignment="1">
      <alignment horizontal="right" vertical="center" wrapText="1"/>
    </xf>
    <xf numFmtId="49" fontId="6" fillId="0" borderId="1" xfId="53" applyNumberFormat="1" applyFont="1" applyBorder="1" applyAlignment="1">
      <alignment horizontal="right" vertical="center" wrapText="1"/>
    </xf>
    <xf numFmtId="49" fontId="7" fillId="0" borderId="2" xfId="53" applyNumberFormat="1" applyFont="1" applyBorder="1">
      <alignment horizontal="left" vertical="center" wrapText="1"/>
    </xf>
    <xf numFmtId="49" fontId="8" fillId="0" borderId="2" xfId="53" applyNumberFormat="1" applyFont="1" applyBorder="1" applyAlignment="1">
      <alignment horizontal="center" vertical="center" wrapText="1"/>
    </xf>
    <xf numFmtId="49" fontId="9" fillId="0" borderId="2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>
      <alignment horizontal="left" vertical="center" wrapText="1"/>
    </xf>
    <xf numFmtId="49" fontId="6" fillId="0" borderId="1" xfId="53" applyNumberFormat="1" applyFont="1" applyBorder="1" applyAlignment="1">
      <alignment horizontal="left" vertical="center" wrapText="1" indent="1"/>
    </xf>
    <xf numFmtId="49" fontId="6" fillId="0" borderId="1" xfId="53" applyNumberFormat="1" applyFont="1" applyBorder="1" applyAlignment="1">
      <alignment horizontal="center" vertical="center" wrapText="1"/>
    </xf>
    <xf numFmtId="49" fontId="7" fillId="0" borderId="2" xfId="53" applyNumberFormat="1" applyFont="1" applyBorder="1" applyAlignment="1">
      <alignment horizontal="right" vertical="center" wrapText="1"/>
    </xf>
    <xf numFmtId="0" fontId="0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vertical="top"/>
      <protection locked="0"/>
    </xf>
    <xf numFmtId="49" fontId="11" fillId="0" borderId="1" xfId="53" applyFont="1">
      <alignment horizontal="left" vertical="center" wrapText="1"/>
    </xf>
    <xf numFmtId="49" fontId="12" fillId="0" borderId="1" xfId="53" applyNumberFormat="1" applyFont="1" applyBorder="1" applyAlignment="1">
      <alignment horizontal="center" vertical="center" wrapText="1"/>
    </xf>
    <xf numFmtId="49" fontId="5" fillId="0" borderId="1" xfId="53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left" vertical="center" wrapText="1" indent="1"/>
    </xf>
    <xf numFmtId="49" fontId="13" fillId="0" borderId="1" xfId="53" applyNumberFormat="1" applyFont="1" applyBorder="1">
      <alignment horizontal="left" vertical="center" wrapText="1"/>
    </xf>
    <xf numFmtId="49" fontId="4" fillId="0" borderId="1" xfId="53" applyNumberFormat="1" applyFont="1" applyBorder="1" applyAlignment="1">
      <alignment horizontal="left" vertical="center" wrapText="1" indent="2"/>
    </xf>
    <xf numFmtId="49" fontId="5" fillId="0" borderId="1" xfId="53" applyNumberFormat="1" applyFont="1" applyBorder="1">
      <alignment horizontal="left" vertical="center" wrapText="1"/>
    </xf>
    <xf numFmtId="49" fontId="4" fillId="0" borderId="1" xfId="53" applyNumberFormat="1" applyFont="1" applyBorder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pane ySplit="1" topLeftCell="A2" activePane="bottomLeft" state="frozen"/>
      <selection/>
      <selection pane="bottomLeft" activeCell="A3" sqref="A3:D3"/>
    </sheetView>
  </sheetViews>
  <sheetFormatPr defaultColWidth="10.3333333333333" defaultRowHeight="15" customHeight="1" outlineLevelCol="3"/>
  <cols>
    <col min="1" max="4" width="43.8111111111111" customWidth="1"/>
  </cols>
  <sheetData>
    <row r="1" customHeight="1" spans="1:4">
      <c r="A1" s="1"/>
      <c r="B1" s="1"/>
      <c r="C1" s="1"/>
      <c r="D1" s="1"/>
    </row>
    <row r="2" ht="17.7" customHeight="1" spans="1:4">
      <c r="A2" s="3"/>
      <c r="B2" s="3"/>
      <c r="C2" s="3"/>
      <c r="D2" s="16" t="s">
        <v>0</v>
      </c>
    </row>
    <row r="3" ht="54.45" customHeight="1" spans="1:4">
      <c r="A3" s="3" t="s">
        <v>1</v>
      </c>
      <c r="B3" s="3"/>
      <c r="C3" s="3"/>
      <c r="D3" s="3"/>
    </row>
    <row r="4" ht="18.75" customHeight="1" spans="1:4">
      <c r="A4" s="27" t="s">
        <v>2</v>
      </c>
      <c r="B4" s="6"/>
      <c r="C4" s="6"/>
      <c r="D4" s="28" t="s">
        <v>3</v>
      </c>
    </row>
    <row r="5" ht="31.95" customHeight="1" spans="1:4">
      <c r="A5" s="5" t="s">
        <v>4</v>
      </c>
      <c r="B5" s="5"/>
      <c r="C5" s="5" t="s">
        <v>5</v>
      </c>
      <c r="D5" s="5"/>
    </row>
    <row r="6" ht="31.95" customHeight="1" spans="1:4">
      <c r="A6" s="5" t="s">
        <v>6</v>
      </c>
      <c r="B6" s="5" t="s">
        <v>7</v>
      </c>
      <c r="C6" s="5" t="s">
        <v>8</v>
      </c>
      <c r="D6" s="5" t="s">
        <v>7</v>
      </c>
    </row>
    <row r="7" ht="31.95" customHeight="1" spans="1:4">
      <c r="A7" s="6" t="s">
        <v>9</v>
      </c>
      <c r="B7" s="8">
        <v>12776791.37</v>
      </c>
      <c r="C7" s="6" t="str">
        <f>" ("&amp;"一"&amp;")  "&amp;"社会保障和就业支出"</f>
        <v> (一)  社会保障和就业支出</v>
      </c>
      <c r="D7" s="8">
        <v>871314.08</v>
      </c>
    </row>
    <row r="8" ht="31.95" customHeight="1" spans="1:4">
      <c r="A8" s="6" t="s">
        <v>10</v>
      </c>
      <c r="B8" s="8"/>
      <c r="C8" s="6" t="str">
        <f>" ("&amp;"二"&amp;")  "&amp;"卫生健康支出"</f>
        <v> (二)  卫生健康支出</v>
      </c>
      <c r="D8" s="8">
        <v>676901.92</v>
      </c>
    </row>
    <row r="9" ht="31.95" customHeight="1" spans="1:4">
      <c r="A9" s="6" t="s">
        <v>11</v>
      </c>
      <c r="B9" s="8"/>
      <c r="C9" s="6" t="str">
        <f>" ("&amp;"三"&amp;")  "&amp;"交通运输支出"</f>
        <v> (三)  交通运输支出</v>
      </c>
      <c r="D9" s="8">
        <v>10583129.81</v>
      </c>
    </row>
    <row r="10" ht="31.95" customHeight="1" spans="1:4">
      <c r="A10" s="6" t="s">
        <v>12</v>
      </c>
      <c r="B10" s="8"/>
      <c r="C10" s="6" t="str">
        <f>" ("&amp;"四"&amp;")  "&amp;"住房保障支出"</f>
        <v> (四)  住房保障支出</v>
      </c>
      <c r="D10" s="8">
        <v>645445.56</v>
      </c>
    </row>
    <row r="11" ht="31.95" customHeight="1" spans="1:4">
      <c r="A11" s="6" t="s">
        <v>13</v>
      </c>
      <c r="B11" s="8"/>
      <c r="C11" s="28" t="s">
        <v>14</v>
      </c>
      <c r="D11" s="8"/>
    </row>
    <row r="12" ht="31.95" customHeight="1" spans="1:4">
      <c r="A12" s="6" t="s">
        <v>15</v>
      </c>
      <c r="B12" s="8"/>
      <c r="C12" s="6"/>
      <c r="D12" s="8"/>
    </row>
    <row r="13" ht="31.95" customHeight="1" spans="1:4">
      <c r="A13" s="6" t="s">
        <v>16</v>
      </c>
      <c r="B13" s="8"/>
      <c r="C13" s="6"/>
      <c r="D13" s="8"/>
    </row>
    <row r="14" ht="31.95" customHeight="1" spans="1:4">
      <c r="A14" s="6" t="s">
        <v>17</v>
      </c>
      <c r="B14" s="8"/>
      <c r="C14" s="6"/>
      <c r="D14" s="8"/>
    </row>
    <row r="15" ht="31.95" customHeight="1" spans="1:4">
      <c r="A15" s="6" t="s">
        <v>18</v>
      </c>
      <c r="B15" s="8"/>
      <c r="C15" s="6"/>
      <c r="D15" s="8"/>
    </row>
    <row r="16" ht="31.95" customHeight="1" spans="1:4">
      <c r="A16" s="6" t="s">
        <v>19</v>
      </c>
      <c r="B16" s="8"/>
      <c r="C16" s="6"/>
      <c r="D16" s="8"/>
    </row>
    <row r="17" ht="31.95" customHeight="1" spans="1:4">
      <c r="A17" s="5" t="s">
        <v>20</v>
      </c>
      <c r="B17" s="8">
        <v>12776791.37</v>
      </c>
      <c r="C17" s="5" t="s">
        <v>21</v>
      </c>
      <c r="D17" s="8">
        <v>12776791.37</v>
      </c>
    </row>
    <row r="18" ht="31.95" customHeight="1" spans="1:4">
      <c r="A18" s="6" t="s">
        <v>22</v>
      </c>
      <c r="B18" s="8"/>
      <c r="C18" s="6" t="s">
        <v>23</v>
      </c>
      <c r="D18" s="8" t="s">
        <v>14</v>
      </c>
    </row>
    <row r="19" ht="31.95" customHeight="1" spans="1:4">
      <c r="A19" s="6" t="s">
        <v>24</v>
      </c>
      <c r="B19" s="8"/>
      <c r="C19" s="6" t="s">
        <v>24</v>
      </c>
      <c r="D19" s="8"/>
    </row>
    <row r="20" ht="31.95" customHeight="1" spans="1:4">
      <c r="A20" s="6" t="s">
        <v>25</v>
      </c>
      <c r="B20" s="8"/>
      <c r="C20" s="6" t="s">
        <v>26</v>
      </c>
      <c r="D20" s="8" t="s">
        <v>14</v>
      </c>
    </row>
    <row r="21" ht="31.95" customHeight="1" spans="1:4">
      <c r="A21" s="5" t="s">
        <v>27</v>
      </c>
      <c r="B21" s="8">
        <v>12776791.37</v>
      </c>
      <c r="C21" s="5" t="s">
        <v>28</v>
      </c>
      <c r="D21" s="8">
        <v>12776791.37</v>
      </c>
    </row>
  </sheetData>
  <mergeCells count="4">
    <mergeCell ref="A3:D3"/>
    <mergeCell ref="A4:C4"/>
    <mergeCell ref="A5:B5"/>
    <mergeCell ref="C5:D5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pane ySplit="1" topLeftCell="A2" activePane="bottomLeft" state="frozen"/>
      <selection/>
      <selection pane="bottomLeft" activeCell="C17" sqref="C17"/>
    </sheetView>
  </sheetViews>
  <sheetFormatPr defaultColWidth="10.3333333333333" defaultRowHeight="15" customHeight="1" outlineLevelCol="5"/>
  <cols>
    <col min="1" max="6" width="33.3333333333333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6:6">
      <c r="F2" s="2" t="s">
        <v>355</v>
      </c>
    </row>
    <row r="3" ht="56.7" customHeight="1" spans="1:6">
      <c r="A3" s="3" t="s">
        <v>356</v>
      </c>
      <c r="B3" s="3" t="s">
        <v>357</v>
      </c>
      <c r="C3" s="3"/>
      <c r="D3" s="3"/>
      <c r="E3" s="3"/>
      <c r="F3" s="3"/>
    </row>
    <row r="4" ht="18.75" customHeight="1" spans="1:6">
      <c r="A4" t="s">
        <v>2</v>
      </c>
      <c r="B4" t="s">
        <v>358</v>
      </c>
      <c r="F4" s="2" t="s">
        <v>3</v>
      </c>
    </row>
    <row r="5" ht="32.7" customHeight="1" spans="1:6">
      <c r="A5" s="5" t="s">
        <v>150</v>
      </c>
      <c r="B5" s="5" t="s">
        <v>71</v>
      </c>
      <c r="C5" s="5" t="s">
        <v>72</v>
      </c>
      <c r="D5" s="5" t="s">
        <v>359</v>
      </c>
      <c r="E5" s="5"/>
      <c r="F5" s="5"/>
    </row>
    <row r="6" ht="32.7" customHeight="1" spans="1:6">
      <c r="A6" s="5"/>
      <c r="B6" s="5"/>
      <c r="C6" s="5"/>
      <c r="D6" s="5" t="s">
        <v>33</v>
      </c>
      <c r="E6" s="5" t="s">
        <v>73</v>
      </c>
      <c r="F6" s="5" t="s">
        <v>74</v>
      </c>
    </row>
    <row r="7" ht="32.7" customHeight="1" spans="1:6">
      <c r="A7" s="5" t="s">
        <v>47</v>
      </c>
      <c r="B7" s="5" t="s">
        <v>48</v>
      </c>
      <c r="C7" s="5" t="s">
        <v>49</v>
      </c>
      <c r="D7" s="5" t="s">
        <v>50</v>
      </c>
      <c r="E7" s="5" t="s">
        <v>51</v>
      </c>
      <c r="F7" s="5" t="s">
        <v>52</v>
      </c>
    </row>
    <row r="8" ht="32.7" customHeight="1" spans="1:6">
      <c r="A8" s="6"/>
      <c r="B8" s="6"/>
      <c r="C8" s="6"/>
      <c r="D8" s="8"/>
      <c r="E8" s="8"/>
      <c r="F8" s="8"/>
    </row>
    <row r="9" ht="32.7" customHeight="1" spans="1:6">
      <c r="A9" s="6"/>
      <c r="B9" s="6"/>
      <c r="C9" s="6"/>
      <c r="D9" s="8"/>
      <c r="E9" s="8"/>
      <c r="F9" s="8"/>
    </row>
    <row r="10" ht="32.7" customHeight="1" spans="1:6">
      <c r="A10" s="5" t="s">
        <v>121</v>
      </c>
      <c r="B10" s="5" t="s">
        <v>121</v>
      </c>
      <c r="C10" s="5" t="s">
        <v>121</v>
      </c>
      <c r="D10" s="8"/>
      <c r="E10" s="8"/>
      <c r="F10" s="8"/>
    </row>
    <row r="11" customHeight="1" spans="1:1">
      <c r="A11" t="s">
        <v>360</v>
      </c>
    </row>
  </sheetData>
  <mergeCells count="7">
    <mergeCell ref="A3:F3"/>
    <mergeCell ref="A4:E4"/>
    <mergeCell ref="D5:F5"/>
    <mergeCell ref="A10:C10"/>
    <mergeCell ref="A5:A6"/>
    <mergeCell ref="B5:B6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5"/>
  <sheetViews>
    <sheetView showZeros="0" workbookViewId="0">
      <pane ySplit="1" topLeftCell="A2" activePane="bottomLeft" state="frozen"/>
      <selection/>
      <selection pane="bottomLeft" activeCell="A4" sqref="A4:P4"/>
    </sheetView>
  </sheetViews>
  <sheetFormatPr defaultColWidth="10.3333333333333" defaultRowHeight="15" customHeight="1"/>
  <cols>
    <col min="1" max="3" width="37.6444444444444" customWidth="1"/>
    <col min="4" max="5" width="23.3111111111111" customWidth="1"/>
    <col min="6" max="8" width="33.3333333333333" customWidth="1"/>
    <col min="9" max="17" width="22.4666666666667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.75" customHeight="1" spans="1:17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6" t="s">
        <v>361</v>
      </c>
    </row>
    <row r="3" ht="56.7" customHeight="1" spans="1:17">
      <c r="A3" s="11" t="s">
        <v>362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ht="18.75" customHeight="1" spans="1:17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6" t="s">
        <v>141</v>
      </c>
    </row>
    <row r="5" ht="18.75" customHeight="1" spans="1:17">
      <c r="A5" s="12" t="s">
        <v>363</v>
      </c>
      <c r="B5" s="12" t="s">
        <v>364</v>
      </c>
      <c r="C5" s="12" t="s">
        <v>365</v>
      </c>
      <c r="D5" s="12" t="s">
        <v>366</v>
      </c>
      <c r="E5" s="12" t="s">
        <v>367</v>
      </c>
      <c r="F5" s="12" t="s">
        <v>368</v>
      </c>
      <c r="G5" s="12" t="s">
        <v>157</v>
      </c>
      <c r="H5" s="12"/>
      <c r="I5" s="12"/>
      <c r="J5" s="12"/>
      <c r="K5" s="12"/>
      <c r="L5" s="12"/>
      <c r="M5" s="12"/>
      <c r="N5" s="12"/>
      <c r="O5" s="12"/>
      <c r="P5" s="12"/>
      <c r="Q5" s="12"/>
    </row>
    <row r="6" ht="18.75" customHeight="1" spans="1:17">
      <c r="A6" s="12"/>
      <c r="B6" s="12"/>
      <c r="C6" s="12"/>
      <c r="D6" s="12"/>
      <c r="E6" s="12"/>
      <c r="F6" s="12"/>
      <c r="G6" s="12" t="s">
        <v>33</v>
      </c>
      <c r="H6" s="12" t="s">
        <v>36</v>
      </c>
      <c r="I6" s="12" t="s">
        <v>369</v>
      </c>
      <c r="J6" s="12" t="s">
        <v>370</v>
      </c>
      <c r="K6" s="12" t="s">
        <v>371</v>
      </c>
      <c r="L6" s="12" t="s">
        <v>40</v>
      </c>
      <c r="M6" s="12"/>
      <c r="N6" s="12"/>
      <c r="O6" s="12"/>
      <c r="P6" s="12"/>
      <c r="Q6" s="12"/>
    </row>
    <row r="7" ht="18.75" customHeight="1" spans="1:17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 t="s">
        <v>35</v>
      </c>
      <c r="M7" s="12" t="s">
        <v>42</v>
      </c>
      <c r="N7" s="12" t="s">
        <v>239</v>
      </c>
      <c r="O7" s="12" t="s">
        <v>44</v>
      </c>
      <c r="P7" s="12" t="s">
        <v>45</v>
      </c>
      <c r="Q7" s="12" t="s">
        <v>46</v>
      </c>
    </row>
    <row r="8" ht="18.75" customHeight="1" spans="1:17">
      <c r="A8" s="12" t="s">
        <v>47</v>
      </c>
      <c r="B8" s="12" t="s">
        <v>48</v>
      </c>
      <c r="C8" s="12" t="s">
        <v>49</v>
      </c>
      <c r="D8" s="12" t="s">
        <v>50</v>
      </c>
      <c r="E8" s="12" t="s">
        <v>51</v>
      </c>
      <c r="F8" s="12" t="s">
        <v>52</v>
      </c>
      <c r="G8" s="12" t="s">
        <v>53</v>
      </c>
      <c r="H8" s="12" t="s">
        <v>54</v>
      </c>
      <c r="I8" s="12" t="s">
        <v>55</v>
      </c>
      <c r="J8" s="12" t="s">
        <v>56</v>
      </c>
      <c r="K8" s="12" t="s">
        <v>57</v>
      </c>
      <c r="L8" s="12" t="s">
        <v>58</v>
      </c>
      <c r="M8" s="12" t="s">
        <v>59</v>
      </c>
      <c r="N8" s="12" t="s">
        <v>60</v>
      </c>
      <c r="O8" s="12" t="s">
        <v>61</v>
      </c>
      <c r="P8" s="12" t="s">
        <v>62</v>
      </c>
      <c r="Q8" s="12" t="s">
        <v>63</v>
      </c>
    </row>
    <row r="9" ht="38.7" customHeight="1" spans="1:17">
      <c r="A9" s="13" t="s">
        <v>67</v>
      </c>
      <c r="B9" s="4"/>
      <c r="C9" s="4"/>
      <c r="D9" s="4"/>
      <c r="E9" s="4"/>
      <c r="F9" s="7"/>
      <c r="G9" s="7">
        <v>19000</v>
      </c>
      <c r="H9" s="7">
        <v>19000</v>
      </c>
      <c r="I9" s="7"/>
      <c r="J9" s="7"/>
      <c r="K9" s="7"/>
      <c r="L9" s="7"/>
      <c r="M9" s="7"/>
      <c r="N9" s="7"/>
      <c r="O9" s="7"/>
      <c r="P9" s="7"/>
      <c r="Q9" s="7"/>
    </row>
    <row r="10" ht="38.7" customHeight="1" spans="1:17">
      <c r="A10" s="14" t="s">
        <v>67</v>
      </c>
      <c r="B10" s="4"/>
      <c r="C10" s="4"/>
      <c r="D10" s="4"/>
      <c r="E10" s="4"/>
      <c r="F10" s="7"/>
      <c r="G10" s="7">
        <v>19000</v>
      </c>
      <c r="H10" s="7">
        <v>19000</v>
      </c>
      <c r="I10" s="7"/>
      <c r="J10" s="7"/>
      <c r="K10" s="7"/>
      <c r="L10" s="7"/>
      <c r="M10" s="7"/>
      <c r="N10" s="7"/>
      <c r="O10" s="7"/>
      <c r="P10" s="7"/>
      <c r="Q10" s="7"/>
    </row>
    <row r="11" ht="38.7" customHeight="1" spans="1:17">
      <c r="A11" s="13" t="str">
        <f t="shared" ref="A9:A15" si="0">"    "&amp;"公务用车运行维护费"</f>
        <v>    公务用车运行维护费</v>
      </c>
      <c r="B11" s="13" t="s">
        <v>372</v>
      </c>
      <c r="C11" s="13" t="s">
        <v>373</v>
      </c>
      <c r="D11" s="15" t="s">
        <v>374</v>
      </c>
      <c r="E11" s="15">
        <v>1</v>
      </c>
      <c r="F11" s="7"/>
      <c r="G11" s="7">
        <v>2000</v>
      </c>
      <c r="H11" s="7">
        <v>2000</v>
      </c>
      <c r="I11" s="7"/>
      <c r="J11" s="7"/>
      <c r="K11" s="7"/>
      <c r="L11" s="7"/>
      <c r="M11" s="7"/>
      <c r="N11" s="7"/>
      <c r="O11" s="7"/>
      <c r="P11" s="7"/>
      <c r="Q11" s="7"/>
    </row>
    <row r="12" ht="38.7" customHeight="1" spans="1:17">
      <c r="A12" s="13" t="str">
        <f t="shared" si="0"/>
        <v>    公务用车运行维护费</v>
      </c>
      <c r="B12" s="13" t="s">
        <v>375</v>
      </c>
      <c r="C12" s="13" t="s">
        <v>376</v>
      </c>
      <c r="D12" s="15" t="s">
        <v>374</v>
      </c>
      <c r="E12" s="15">
        <v>1</v>
      </c>
      <c r="F12" s="7"/>
      <c r="G12" s="7">
        <v>1000</v>
      </c>
      <c r="H12" s="7">
        <v>1000</v>
      </c>
      <c r="I12" s="7"/>
      <c r="J12" s="7"/>
      <c r="K12" s="7"/>
      <c r="L12" s="7"/>
      <c r="M12" s="7"/>
      <c r="N12" s="7"/>
      <c r="O12" s="7"/>
      <c r="P12" s="7"/>
      <c r="Q12" s="7"/>
    </row>
    <row r="13" ht="38.7" customHeight="1" spans="1:17">
      <c r="A13" s="13" t="str">
        <f t="shared" si="0"/>
        <v>    公务用车运行维护费</v>
      </c>
      <c r="B13" s="13" t="s">
        <v>377</v>
      </c>
      <c r="C13" s="13" t="s">
        <v>378</v>
      </c>
      <c r="D13" s="15" t="s">
        <v>374</v>
      </c>
      <c r="E13" s="15">
        <v>1</v>
      </c>
      <c r="F13" s="7"/>
      <c r="G13" s="7">
        <v>9000</v>
      </c>
      <c r="H13" s="7">
        <v>9000</v>
      </c>
      <c r="I13" s="7"/>
      <c r="J13" s="7"/>
      <c r="K13" s="7"/>
      <c r="L13" s="7"/>
      <c r="M13" s="7"/>
      <c r="N13" s="7"/>
      <c r="O13" s="7"/>
      <c r="P13" s="7"/>
      <c r="Q13" s="7"/>
    </row>
    <row r="14" ht="38.7" customHeight="1" spans="1:17">
      <c r="A14" s="13" t="str">
        <f t="shared" ref="A9:A14" si="1">"    "&amp;"一般公用经费"</f>
        <v>    一般公用经费</v>
      </c>
      <c r="B14" s="13" t="s">
        <v>379</v>
      </c>
      <c r="C14" s="13" t="s">
        <v>380</v>
      </c>
      <c r="D14" s="15" t="s">
        <v>381</v>
      </c>
      <c r="E14" s="15">
        <v>1</v>
      </c>
      <c r="F14" s="7"/>
      <c r="G14" s="7">
        <v>4000</v>
      </c>
      <c r="H14" s="7">
        <v>4000</v>
      </c>
      <c r="I14" s="7"/>
      <c r="J14" s="7"/>
      <c r="K14" s="7"/>
      <c r="L14" s="7"/>
      <c r="M14" s="7"/>
      <c r="N14" s="7"/>
      <c r="O14" s="7"/>
      <c r="P14" s="7"/>
      <c r="Q14" s="7"/>
    </row>
    <row r="15" ht="38.7" customHeight="1" spans="1:17">
      <c r="A15" s="13" t="str">
        <f t="shared" si="0"/>
        <v>    公务用车运行维护费</v>
      </c>
      <c r="B15" s="13" t="s">
        <v>372</v>
      </c>
      <c r="C15" s="13" t="s">
        <v>373</v>
      </c>
      <c r="D15" s="15" t="s">
        <v>374</v>
      </c>
      <c r="E15" s="15">
        <v>1</v>
      </c>
      <c r="F15" s="7"/>
      <c r="G15" s="7">
        <v>3000</v>
      </c>
      <c r="H15" s="7">
        <v>3000</v>
      </c>
      <c r="I15" s="7"/>
      <c r="J15" s="7"/>
      <c r="K15" s="7"/>
      <c r="L15" s="7"/>
      <c r="M15" s="7"/>
      <c r="N15" s="7"/>
      <c r="O15" s="7"/>
      <c r="P15" s="7"/>
      <c r="Q15" s="7"/>
    </row>
  </sheetData>
  <mergeCells count="15">
    <mergeCell ref="A3:Q3"/>
    <mergeCell ref="A4:P4"/>
    <mergeCell ref="G5:Q5"/>
    <mergeCell ref="L6:Q6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A4" sqref="A4:M4"/>
    </sheetView>
  </sheetViews>
  <sheetFormatPr defaultColWidth="10.3333333333333" defaultRowHeight="15" customHeight="1"/>
  <cols>
    <col min="1" max="1" width="47.4666666666667" customWidth="1"/>
    <col min="2" max="3" width="42.3111111111111" customWidth="1"/>
    <col min="4" max="5" width="30.6777777777778" customWidth="1"/>
    <col min="6" max="14" width="19.8111111111111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customHeight="1" spans="14:14">
      <c r="N2" s="2" t="s">
        <v>382</v>
      </c>
    </row>
    <row r="3" ht="55.95" customHeight="1" spans="1:14">
      <c r="A3" s="3" t="s">
        <v>383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8.75" customHeight="1" spans="1:14">
      <c r="A4" s="4" t="s">
        <v>2</v>
      </c>
      <c r="N4" s="2" t="s">
        <v>141</v>
      </c>
    </row>
    <row r="5" ht="34.2" customHeight="1" spans="1:14">
      <c r="A5" s="5" t="s">
        <v>363</v>
      </c>
      <c r="B5" s="5" t="s">
        <v>384</v>
      </c>
      <c r="C5" s="5" t="s">
        <v>385</v>
      </c>
      <c r="D5" s="5" t="s">
        <v>157</v>
      </c>
      <c r="E5" s="5"/>
      <c r="F5" s="5"/>
      <c r="G5" s="5"/>
      <c r="H5" s="5"/>
      <c r="I5" s="5"/>
      <c r="J5" s="5"/>
      <c r="K5" s="5"/>
      <c r="L5" s="5"/>
      <c r="M5" s="5"/>
      <c r="N5" s="5"/>
    </row>
    <row r="6" ht="34.2" customHeight="1" spans="1:14">
      <c r="A6" s="5" t="s">
        <v>386</v>
      </c>
      <c r="B6" s="5" t="s">
        <v>370</v>
      </c>
      <c r="C6" s="5" t="s">
        <v>371</v>
      </c>
      <c r="D6" s="5" t="s">
        <v>33</v>
      </c>
      <c r="E6" s="5" t="s">
        <v>36</v>
      </c>
      <c r="F6" s="5" t="s">
        <v>369</v>
      </c>
      <c r="G6" s="5" t="s">
        <v>370</v>
      </c>
      <c r="H6" s="5" t="s">
        <v>371</v>
      </c>
      <c r="I6" s="5" t="s">
        <v>387</v>
      </c>
      <c r="J6" s="5"/>
      <c r="K6" s="5"/>
      <c r="L6" s="5"/>
      <c r="M6" s="5"/>
      <c r="N6" s="5"/>
    </row>
    <row r="7" ht="34.2" customHeight="1" spans="1:14">
      <c r="A7" s="5"/>
      <c r="B7" s="5"/>
      <c r="C7" s="5"/>
      <c r="D7" s="5"/>
      <c r="E7" s="5" t="s">
        <v>35</v>
      </c>
      <c r="F7" s="5"/>
      <c r="G7" s="5"/>
      <c r="H7" s="5"/>
      <c r="I7" s="5" t="s">
        <v>35</v>
      </c>
      <c r="J7" s="5" t="s">
        <v>42</v>
      </c>
      <c r="K7" s="5" t="s">
        <v>239</v>
      </c>
      <c r="L7" s="5" t="s">
        <v>44</v>
      </c>
      <c r="M7" s="5" t="s">
        <v>45</v>
      </c>
      <c r="N7" s="5" t="s">
        <v>46</v>
      </c>
    </row>
    <row r="8" ht="18.75" customHeight="1" spans="1:14">
      <c r="A8" s="5" t="s">
        <v>47</v>
      </c>
      <c r="B8" s="5" t="s">
        <v>48</v>
      </c>
      <c r="C8" s="5" t="s">
        <v>49</v>
      </c>
      <c r="D8" s="5" t="s">
        <v>50</v>
      </c>
      <c r="E8" s="5" t="s">
        <v>51</v>
      </c>
      <c r="F8" s="5" t="s">
        <v>52</v>
      </c>
      <c r="G8" s="5" t="s">
        <v>53</v>
      </c>
      <c r="H8" s="5" t="s">
        <v>54</v>
      </c>
      <c r="I8" s="5" t="s">
        <v>55</v>
      </c>
      <c r="J8" s="5" t="s">
        <v>56</v>
      </c>
      <c r="K8" s="5" t="s">
        <v>57</v>
      </c>
      <c r="L8" s="5" t="s">
        <v>58</v>
      </c>
      <c r="M8" s="5" t="s">
        <v>59</v>
      </c>
      <c r="N8" s="5" t="s">
        <v>60</v>
      </c>
    </row>
    <row r="9" ht="39.45" customHeight="1" spans="1:14">
      <c r="A9" s="6"/>
      <c r="B9" s="6"/>
      <c r="C9" s="6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ht="39.45" customHeight="1" spans="1:14">
      <c r="A10" s="6"/>
      <c r="B10" s="6"/>
      <c r="C10" s="6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ht="39.45" customHeight="1" spans="1:14">
      <c r="A11" s="5" t="s">
        <v>121</v>
      </c>
      <c r="B11" s="5"/>
      <c r="C11" s="5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customHeight="1" spans="2:2">
      <c r="B12" t="s">
        <v>360</v>
      </c>
    </row>
  </sheetData>
  <mergeCells count="13">
    <mergeCell ref="A3:N3"/>
    <mergeCell ref="A4:M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11"/>
  <sheetViews>
    <sheetView showZeros="0" tabSelected="1" workbookViewId="0">
      <pane ySplit="1" topLeftCell="A2" activePane="bottomLeft" state="frozen"/>
      <selection/>
      <selection pane="bottomLeft" activeCell="F10" sqref="F10"/>
    </sheetView>
  </sheetViews>
  <sheetFormatPr defaultColWidth="10.3333333333333" defaultRowHeight="15" customHeight="1" outlineLevelCol="4"/>
  <cols>
    <col min="1" max="1" width="47.4666666666667" customWidth="1"/>
    <col min="2" max="5" width="33.3333333333333" customWidth="1"/>
  </cols>
  <sheetData>
    <row r="1" customHeight="1" spans="1:5">
      <c r="A1" s="1"/>
      <c r="B1" s="1"/>
      <c r="C1" s="1"/>
      <c r="D1" s="1"/>
      <c r="E1" s="1"/>
    </row>
    <row r="2" ht="18.75" customHeight="1" spans="5:5">
      <c r="E2" s="2" t="s">
        <v>388</v>
      </c>
    </row>
    <row r="3" ht="55.2" customHeight="1" spans="1:5">
      <c r="A3" s="3" t="s">
        <v>389</v>
      </c>
      <c r="B3" s="3"/>
      <c r="C3" s="3"/>
      <c r="D3" s="3"/>
      <c r="E3" s="3"/>
    </row>
    <row r="4" ht="18.75" customHeight="1" spans="1:5">
      <c r="A4" s="4" t="s">
        <v>2</v>
      </c>
      <c r="E4" s="2" t="s">
        <v>141</v>
      </c>
    </row>
    <row r="5" ht="37.5" customHeight="1" spans="1:5">
      <c r="A5" s="5" t="s">
        <v>390</v>
      </c>
      <c r="B5" s="5" t="s">
        <v>157</v>
      </c>
      <c r="C5" s="5"/>
      <c r="D5" s="5"/>
      <c r="E5" s="5"/>
    </row>
    <row r="6" ht="37.5" customHeight="1" spans="1:5">
      <c r="A6" s="5"/>
      <c r="B6" s="5" t="s">
        <v>33</v>
      </c>
      <c r="C6" s="5" t="s">
        <v>36</v>
      </c>
      <c r="D6" s="5" t="s">
        <v>369</v>
      </c>
      <c r="E6" s="5" t="s">
        <v>391</v>
      </c>
    </row>
    <row r="7" ht="18.75" customHeight="1" spans="1:5">
      <c r="A7" s="5" t="s">
        <v>47</v>
      </c>
      <c r="B7" s="5" t="s">
        <v>48</v>
      </c>
      <c r="C7" s="5" t="s">
        <v>49</v>
      </c>
      <c r="D7" s="5" t="s">
        <v>50</v>
      </c>
      <c r="E7" s="5" t="s">
        <v>51</v>
      </c>
    </row>
    <row r="8" ht="37.5" customHeight="1" spans="1:5">
      <c r="A8" s="6"/>
      <c r="B8" s="9"/>
      <c r="C8" s="9"/>
      <c r="D8" s="9"/>
      <c r="E8" s="9"/>
    </row>
    <row r="9" ht="37.5" customHeight="1" spans="1:5">
      <c r="A9" s="6"/>
      <c r="B9" s="9"/>
      <c r="C9" s="9"/>
      <c r="D9" s="9"/>
      <c r="E9" s="9"/>
    </row>
    <row r="10" ht="37.5" customHeight="1" spans="1:5">
      <c r="A10" s="5" t="s">
        <v>33</v>
      </c>
      <c r="B10" s="9"/>
      <c r="C10" s="9"/>
      <c r="D10" s="9"/>
      <c r="E10" s="9"/>
    </row>
    <row r="11" customHeight="1" spans="1:1">
      <c r="A11" t="s">
        <v>360</v>
      </c>
    </row>
  </sheetData>
  <mergeCells count="4">
    <mergeCell ref="A3:E3"/>
    <mergeCell ref="A4:D4"/>
    <mergeCell ref="B5:D5"/>
    <mergeCell ref="A5:A6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0"/>
  <sheetViews>
    <sheetView showZeros="0" workbookViewId="0">
      <pane ySplit="1" topLeftCell="A2" activePane="bottomLeft" state="frozen"/>
      <selection/>
      <selection pane="bottomLeft" activeCell="D19" sqref="D19"/>
    </sheetView>
  </sheetViews>
  <sheetFormatPr defaultColWidth="10.3333333333333" defaultRowHeight="15" customHeight="1"/>
  <cols>
    <col min="1" max="2" width="53.4666666666667" customWidth="1"/>
    <col min="3" max="5" width="33.3333333333333" customWidth="1"/>
    <col min="6" max="8" width="16.9666666666667" customWidth="1"/>
    <col min="9" max="10" width="33.3333333333333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0:10">
      <c r="J2" s="2" t="s">
        <v>392</v>
      </c>
    </row>
    <row r="3" ht="55.95" customHeight="1" spans="1:10">
      <c r="A3" s="3" t="s">
        <v>393</v>
      </c>
      <c r="B3" s="3"/>
      <c r="C3" s="3"/>
      <c r="D3" s="3"/>
      <c r="E3" s="3"/>
      <c r="F3" s="3"/>
      <c r="G3" s="3"/>
      <c r="H3" s="3"/>
      <c r="I3" s="3"/>
      <c r="J3" s="3"/>
    </row>
    <row r="4" ht="18.75" customHeight="1" spans="1:1">
      <c r="A4" s="4" t="s">
        <v>2</v>
      </c>
    </row>
    <row r="5" ht="37.5" customHeight="1" spans="1:10">
      <c r="A5" s="5" t="s">
        <v>256</v>
      </c>
      <c r="B5" s="5" t="s">
        <v>257</v>
      </c>
      <c r="C5" s="5" t="s">
        <v>258</v>
      </c>
      <c r="D5" s="5" t="s">
        <v>259</v>
      </c>
      <c r="E5" s="5" t="s">
        <v>260</v>
      </c>
      <c r="F5" s="5" t="s">
        <v>261</v>
      </c>
      <c r="G5" s="5" t="s">
        <v>262</v>
      </c>
      <c r="H5" s="5" t="s">
        <v>263</v>
      </c>
      <c r="I5" s="5" t="s">
        <v>264</v>
      </c>
      <c r="J5" s="5" t="s">
        <v>265</v>
      </c>
    </row>
    <row r="6" ht="18.75" customHeight="1" spans="1:10">
      <c r="A6" s="5" t="s">
        <v>47</v>
      </c>
      <c r="B6" s="5" t="s">
        <v>48</v>
      </c>
      <c r="C6" s="5" t="s">
        <v>49</v>
      </c>
      <c r="D6" s="5" t="s">
        <v>50</v>
      </c>
      <c r="E6" s="5" t="s">
        <v>51</v>
      </c>
      <c r="F6" s="5" t="s">
        <v>52</v>
      </c>
      <c r="G6" s="5" t="s">
        <v>53</v>
      </c>
      <c r="H6" s="5" t="s">
        <v>54</v>
      </c>
      <c r="I6" s="5" t="s">
        <v>55</v>
      </c>
      <c r="J6" s="5" t="s">
        <v>56</v>
      </c>
    </row>
    <row r="7" ht="37.5" customHeight="1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ht="75" customHeight="1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ht="37.5" customHeight="1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customHeight="1" spans="1:1">
      <c r="A10" t="s">
        <v>360</v>
      </c>
    </row>
  </sheetData>
  <mergeCells count="2">
    <mergeCell ref="A3:J3"/>
    <mergeCell ref="A4:J4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10.3333333333333" defaultRowHeight="15" customHeight="1" outlineLevelCol="7"/>
  <cols>
    <col min="1" max="8" width="33.3333333333333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8.75" customHeight="1" spans="8:8">
      <c r="H2" s="2" t="s">
        <v>394</v>
      </c>
    </row>
    <row r="3" ht="55.2" customHeight="1" spans="1:8">
      <c r="A3" s="3" t="s">
        <v>395</v>
      </c>
      <c r="B3" s="3"/>
      <c r="C3" s="3"/>
      <c r="D3" s="3"/>
      <c r="E3" s="3"/>
      <c r="F3" s="3"/>
      <c r="G3" s="3"/>
      <c r="H3" s="3"/>
    </row>
    <row r="4" ht="18.75" customHeight="1" spans="1:1">
      <c r="A4" s="4" t="s">
        <v>2</v>
      </c>
    </row>
    <row r="5" ht="37.5" customHeight="1" spans="1:8">
      <c r="A5" s="5" t="s">
        <v>150</v>
      </c>
      <c r="B5" s="5" t="s">
        <v>396</v>
      </c>
      <c r="C5" s="5" t="s">
        <v>397</v>
      </c>
      <c r="D5" s="5" t="s">
        <v>398</v>
      </c>
      <c r="E5" s="5" t="s">
        <v>399</v>
      </c>
      <c r="F5" s="5" t="s">
        <v>400</v>
      </c>
      <c r="G5" s="5"/>
      <c r="H5" s="5"/>
    </row>
    <row r="6" ht="37.5" customHeight="1" spans="1:8">
      <c r="A6" s="5"/>
      <c r="B6" s="5"/>
      <c r="C6" s="5"/>
      <c r="D6" s="5"/>
      <c r="E6" s="5"/>
      <c r="F6" s="5" t="s">
        <v>367</v>
      </c>
      <c r="G6" s="5" t="s">
        <v>401</v>
      </c>
      <c r="H6" s="5" t="s">
        <v>402</v>
      </c>
    </row>
    <row r="7" ht="18.75" customHeight="1" spans="1:8">
      <c r="A7" s="5" t="s">
        <v>47</v>
      </c>
      <c r="B7" s="5" t="s">
        <v>48</v>
      </c>
      <c r="C7" s="5" t="s">
        <v>49</v>
      </c>
      <c r="D7" s="5" t="s">
        <v>50</v>
      </c>
      <c r="E7" s="5" t="s">
        <v>51</v>
      </c>
      <c r="F7" s="5" t="s">
        <v>52</v>
      </c>
      <c r="G7" s="5" t="s">
        <v>53</v>
      </c>
      <c r="H7" s="5" t="s">
        <v>54</v>
      </c>
    </row>
    <row r="8" ht="37.5" customHeight="1" spans="1:8">
      <c r="A8" s="6"/>
      <c r="B8" s="6"/>
      <c r="C8" s="6"/>
      <c r="D8" s="6"/>
      <c r="E8" s="5"/>
      <c r="F8" s="8"/>
      <c r="G8" s="8"/>
      <c r="H8" s="8"/>
    </row>
    <row r="9" ht="37.5" customHeight="1" spans="1:8">
      <c r="A9" s="5" t="s">
        <v>33</v>
      </c>
      <c r="B9" s="5"/>
      <c r="C9" s="5"/>
      <c r="D9" s="5"/>
      <c r="E9" s="5"/>
      <c r="F9" s="8"/>
      <c r="G9" s="8"/>
      <c r="H9" s="8"/>
    </row>
    <row r="10" customHeight="1" spans="1:1">
      <c r="A10" t="s">
        <v>360</v>
      </c>
    </row>
  </sheetData>
  <mergeCells count="9">
    <mergeCell ref="A3:H3"/>
    <mergeCell ref="A4:H4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pane ySplit="1" topLeftCell="A2" activePane="bottomLeft" state="frozen"/>
      <selection/>
      <selection pane="bottomLeft" activeCell="F17" sqref="F17"/>
    </sheetView>
  </sheetViews>
  <sheetFormatPr defaultColWidth="10.3333333333333" defaultRowHeight="15" customHeight="1"/>
  <cols>
    <col min="1" max="11" width="33.3333333333333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.75" customHeight="1" spans="11:11">
      <c r="K2" s="2" t="s">
        <v>403</v>
      </c>
    </row>
    <row r="3" ht="56.25" customHeight="1" spans="1:11">
      <c r="A3" s="3" t="s">
        <v>404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8.75" customHeight="1" spans="1:11">
      <c r="A4" t="s">
        <v>2</v>
      </c>
      <c r="K4" s="2" t="s">
        <v>141</v>
      </c>
    </row>
    <row r="5" ht="37.5" customHeight="1" spans="1:11">
      <c r="A5" s="5" t="s">
        <v>236</v>
      </c>
      <c r="B5" s="5" t="s">
        <v>152</v>
      </c>
      <c r="C5" s="5" t="s">
        <v>237</v>
      </c>
      <c r="D5" s="5" t="s">
        <v>153</v>
      </c>
      <c r="E5" s="5" t="s">
        <v>154</v>
      </c>
      <c r="F5" s="5" t="s">
        <v>155</v>
      </c>
      <c r="G5" s="5" t="s">
        <v>156</v>
      </c>
      <c r="H5" s="5" t="s">
        <v>33</v>
      </c>
      <c r="I5" s="5" t="s">
        <v>405</v>
      </c>
      <c r="J5" s="5"/>
      <c r="K5" s="5"/>
    </row>
    <row r="6" ht="37.5" customHeight="1" spans="1:11">
      <c r="A6" s="5"/>
      <c r="B6" s="5"/>
      <c r="C6" s="5"/>
      <c r="D6" s="5"/>
      <c r="E6" s="5"/>
      <c r="F6" s="5"/>
      <c r="G6" s="5"/>
      <c r="H6" s="5"/>
      <c r="I6" s="5" t="s">
        <v>36</v>
      </c>
      <c r="J6" s="5" t="s">
        <v>37</v>
      </c>
      <c r="K6" s="5" t="s">
        <v>38</v>
      </c>
    </row>
    <row r="7" ht="18.75" customHeight="1" spans="1:11">
      <c r="A7" s="5" t="s">
        <v>47</v>
      </c>
      <c r="B7" s="5" t="s">
        <v>48</v>
      </c>
      <c r="C7" s="5" t="s">
        <v>49</v>
      </c>
      <c r="D7" s="5" t="s">
        <v>50</v>
      </c>
      <c r="E7" s="5" t="s">
        <v>51</v>
      </c>
      <c r="F7" s="5" t="s">
        <v>52</v>
      </c>
      <c r="G7" s="5" t="s">
        <v>53</v>
      </c>
      <c r="H7" s="5" t="s">
        <v>54</v>
      </c>
      <c r="I7" s="5" t="s">
        <v>55</v>
      </c>
      <c r="J7" s="5" t="s">
        <v>56</v>
      </c>
      <c r="K7" s="5" t="s">
        <v>57</v>
      </c>
    </row>
    <row r="8" ht="37.5" customHeight="1" spans="1:1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ht="37.5" customHeight="1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ht="37.5" customHeight="1" spans="1:11">
      <c r="A10" s="5" t="s">
        <v>121</v>
      </c>
      <c r="B10" s="5"/>
      <c r="C10" s="5"/>
      <c r="D10" s="5"/>
      <c r="E10" s="5"/>
      <c r="F10" s="5"/>
      <c r="G10" s="5"/>
      <c r="H10" s="6"/>
      <c r="I10" s="6"/>
      <c r="J10" s="6"/>
      <c r="K10" s="6"/>
    </row>
    <row r="11" customHeight="1" spans="1:1">
      <c r="A11" t="s">
        <v>360</v>
      </c>
    </row>
  </sheetData>
  <mergeCells count="12">
    <mergeCell ref="A3:K3"/>
    <mergeCell ref="A4:J4"/>
    <mergeCell ref="I5:K5"/>
    <mergeCell ref="A10:G10"/>
    <mergeCell ref="A5:A6"/>
    <mergeCell ref="B5:B6"/>
    <mergeCell ref="C5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3"/>
  <sheetViews>
    <sheetView showZeros="0" workbookViewId="0">
      <pane ySplit="1" topLeftCell="A2" activePane="bottomLeft" state="frozen"/>
      <selection/>
      <selection pane="bottomLeft" activeCell="A15" sqref="A15"/>
    </sheetView>
  </sheetViews>
  <sheetFormatPr defaultColWidth="10.3333333333333" defaultRowHeight="15" customHeight="1" outlineLevelCol="6"/>
  <cols>
    <col min="1" max="7" width="33.3333333333333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7:7">
      <c r="G2" s="2" t="s">
        <v>406</v>
      </c>
    </row>
    <row r="3" ht="56.25" customHeight="1" spans="1:7">
      <c r="A3" s="3" t="s">
        <v>407</v>
      </c>
      <c r="B3" s="3"/>
      <c r="C3" s="3"/>
      <c r="D3" s="3"/>
      <c r="E3" s="3"/>
      <c r="F3" s="3"/>
      <c r="G3" s="3"/>
    </row>
    <row r="4" ht="18.75" customHeight="1" spans="1:7">
      <c r="A4" s="4" t="s">
        <v>2</v>
      </c>
      <c r="G4" s="2" t="s">
        <v>141</v>
      </c>
    </row>
    <row r="5" ht="37.5" customHeight="1" spans="1:7">
      <c r="A5" s="5" t="s">
        <v>237</v>
      </c>
      <c r="B5" s="5" t="s">
        <v>236</v>
      </c>
      <c r="C5" s="5" t="s">
        <v>152</v>
      </c>
      <c r="D5" s="5" t="s">
        <v>408</v>
      </c>
      <c r="E5" s="5" t="s">
        <v>36</v>
      </c>
      <c r="F5" s="5"/>
      <c r="G5" s="5"/>
    </row>
    <row r="6" ht="37.5" customHeight="1" spans="1:7">
      <c r="A6" s="5"/>
      <c r="B6" s="5"/>
      <c r="C6" s="5"/>
      <c r="D6" s="5"/>
      <c r="E6" s="5" t="s">
        <v>409</v>
      </c>
      <c r="F6" s="5" t="s">
        <v>410</v>
      </c>
      <c r="G6" s="5" t="s">
        <v>411</v>
      </c>
    </row>
    <row r="7" ht="18.75" customHeight="1" spans="1:7">
      <c r="A7" s="5" t="s">
        <v>47</v>
      </c>
      <c r="B7" s="5" t="s">
        <v>48</v>
      </c>
      <c r="C7" s="5" t="s">
        <v>49</v>
      </c>
      <c r="D7" s="5" t="s">
        <v>50</v>
      </c>
      <c r="E7" s="5" t="s">
        <v>51</v>
      </c>
      <c r="F7" s="5" t="s">
        <v>52</v>
      </c>
      <c r="G7" s="5" t="s">
        <v>53</v>
      </c>
    </row>
    <row r="8" ht="37.5" customHeight="1" spans="1:7">
      <c r="A8" s="6" t="s">
        <v>67</v>
      </c>
      <c r="B8" s="6"/>
      <c r="C8" s="6"/>
      <c r="D8" s="6"/>
      <c r="E8" s="7">
        <v>4541163.3</v>
      </c>
      <c r="F8" s="7"/>
      <c r="G8" s="7"/>
    </row>
    <row r="9" ht="37.5" customHeight="1" spans="1:7">
      <c r="A9" s="6"/>
      <c r="B9" s="6" t="s">
        <v>412</v>
      </c>
      <c r="C9" s="6" t="s">
        <v>250</v>
      </c>
      <c r="D9" s="6" t="s">
        <v>413</v>
      </c>
      <c r="E9" s="7">
        <v>4363083.3</v>
      </c>
      <c r="F9" s="7"/>
      <c r="G9" s="7"/>
    </row>
    <row r="10" ht="37.5" customHeight="1" spans="1:7">
      <c r="A10" s="4"/>
      <c r="B10" s="6" t="s">
        <v>412</v>
      </c>
      <c r="C10" s="6" t="s">
        <v>246</v>
      </c>
      <c r="D10" s="6" t="s">
        <v>413</v>
      </c>
      <c r="E10" s="7">
        <v>119840</v>
      </c>
      <c r="F10" s="7"/>
      <c r="G10" s="7"/>
    </row>
    <row r="11" ht="37.5" customHeight="1" spans="1:7">
      <c r="A11" s="4"/>
      <c r="B11" s="6" t="s">
        <v>412</v>
      </c>
      <c r="C11" s="6" t="s">
        <v>241</v>
      </c>
      <c r="D11" s="6" t="s">
        <v>413</v>
      </c>
      <c r="E11" s="7">
        <v>58240</v>
      </c>
      <c r="F11" s="7"/>
      <c r="G11" s="7"/>
    </row>
    <row r="12" ht="37.5" customHeight="1" spans="1:7">
      <c r="A12" s="5" t="s">
        <v>33</v>
      </c>
      <c r="B12" s="6" t="s">
        <v>414</v>
      </c>
      <c r="C12" s="6"/>
      <c r="D12" s="6"/>
      <c r="E12" s="7">
        <v>4541163.3</v>
      </c>
      <c r="F12" s="7"/>
      <c r="G12" s="7"/>
    </row>
    <row r="13" ht="29" customHeight="1" spans="1:1">
      <c r="A13" t="s">
        <v>415</v>
      </c>
    </row>
  </sheetData>
  <mergeCells count="8">
    <mergeCell ref="A3:G3"/>
    <mergeCell ref="A4:F4"/>
    <mergeCell ref="E5:G5"/>
    <mergeCell ref="A12:D12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pane ySplit="1" topLeftCell="A2" activePane="bottomLeft" state="frozen"/>
      <selection/>
      <selection pane="bottomLeft" activeCell="H12" sqref="H12"/>
    </sheetView>
  </sheetViews>
  <sheetFormatPr defaultColWidth="10.3333333333333" defaultRowHeight="15" customHeight="1"/>
  <cols>
    <col min="1" max="1" width="25.4666666666667" customWidth="1"/>
    <col min="2" max="2" width="49.1444444444444" customWidth="1"/>
    <col min="3" max="6" width="33.3333333333333" customWidth="1"/>
    <col min="7" max="8" width="26.9666666666667" customWidth="1"/>
    <col min="9" max="9" width="33.3333333333333" customWidth="1"/>
    <col min="10" max="19" width="25.6444444444444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8.75" customHeight="1" spans="19:19">
      <c r="S2" s="2" t="s">
        <v>29</v>
      </c>
    </row>
    <row r="3" ht="61.2" customHeight="1" spans="1:19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9.95" customHeight="1" spans="1:19">
      <c r="A4" s="4" t="s">
        <v>2</v>
      </c>
      <c r="S4" s="2" t="s">
        <v>3</v>
      </c>
    </row>
    <row r="5" ht="30.45" customHeight="1" spans="1:19">
      <c r="A5" s="5" t="s">
        <v>31</v>
      </c>
      <c r="B5" s="5" t="s">
        <v>32</v>
      </c>
      <c r="C5" s="5" t="s">
        <v>33</v>
      </c>
      <c r="D5" s="5" t="s">
        <v>34</v>
      </c>
      <c r="E5" s="5"/>
      <c r="F5" s="5"/>
      <c r="G5" s="5"/>
      <c r="H5" s="5"/>
      <c r="I5" s="5"/>
      <c r="J5" s="5"/>
      <c r="K5" s="5"/>
      <c r="L5" s="5"/>
      <c r="M5" s="5"/>
      <c r="N5" s="5"/>
      <c r="O5" s="5" t="s">
        <v>22</v>
      </c>
      <c r="P5" s="5"/>
      <c r="Q5" s="5"/>
      <c r="R5" s="5"/>
      <c r="S5" s="5"/>
    </row>
    <row r="6" ht="30.45" customHeight="1" spans="1:19">
      <c r="A6" s="5"/>
      <c r="B6" s="5"/>
      <c r="C6" s="5"/>
      <c r="D6" s="5" t="s">
        <v>35</v>
      </c>
      <c r="E6" s="5" t="s">
        <v>36</v>
      </c>
      <c r="F6" s="5" t="s">
        <v>37</v>
      </c>
      <c r="G6" s="5" t="s">
        <v>38</v>
      </c>
      <c r="H6" s="5" t="s">
        <v>39</v>
      </c>
      <c r="I6" s="5" t="s">
        <v>40</v>
      </c>
      <c r="J6" s="5"/>
      <c r="K6" s="5"/>
      <c r="L6" s="5"/>
      <c r="M6" s="5"/>
      <c r="N6" s="5"/>
      <c r="O6" s="5" t="s">
        <v>35</v>
      </c>
      <c r="P6" s="5" t="s">
        <v>36</v>
      </c>
      <c r="Q6" s="5" t="s">
        <v>37</v>
      </c>
      <c r="R6" s="5" t="s">
        <v>38</v>
      </c>
      <c r="S6" s="5" t="s">
        <v>41</v>
      </c>
    </row>
    <row r="7" ht="30.45" customHeight="1" spans="1:19">
      <c r="A7" s="5"/>
      <c r="B7" s="5"/>
      <c r="C7" s="5"/>
      <c r="D7" s="5"/>
      <c r="E7" s="5"/>
      <c r="F7" s="5"/>
      <c r="G7" s="5"/>
      <c r="H7" s="5"/>
      <c r="I7" s="5" t="s">
        <v>35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/>
      <c r="P7" s="5"/>
      <c r="Q7" s="5"/>
      <c r="R7" s="5"/>
      <c r="S7" s="5"/>
    </row>
    <row r="8" ht="30.45" customHeight="1" spans="1:19">
      <c r="A8" s="5" t="s">
        <v>47</v>
      </c>
      <c r="B8" s="5" t="s">
        <v>48</v>
      </c>
      <c r="C8" s="5" t="s">
        <v>49</v>
      </c>
      <c r="D8" s="5" t="s">
        <v>50</v>
      </c>
      <c r="E8" s="5" t="s">
        <v>51</v>
      </c>
      <c r="F8" s="5" t="s">
        <v>52</v>
      </c>
      <c r="G8" s="5" t="s">
        <v>53</v>
      </c>
      <c r="H8" s="5" t="s">
        <v>54</v>
      </c>
      <c r="I8" s="5" t="s">
        <v>55</v>
      </c>
      <c r="J8" s="5" t="s">
        <v>56</v>
      </c>
      <c r="K8" s="5" t="s">
        <v>57</v>
      </c>
      <c r="L8" s="5" t="s">
        <v>58</v>
      </c>
      <c r="M8" s="5" t="s">
        <v>59</v>
      </c>
      <c r="N8" s="5" t="s">
        <v>60</v>
      </c>
      <c r="O8" s="5" t="s">
        <v>61</v>
      </c>
      <c r="P8" s="5" t="s">
        <v>62</v>
      </c>
      <c r="Q8" s="5" t="s">
        <v>63</v>
      </c>
      <c r="R8" s="5" t="s">
        <v>64</v>
      </c>
      <c r="S8" s="5" t="s">
        <v>65</v>
      </c>
    </row>
    <row r="9" ht="38.7" customHeight="1" spans="1:19">
      <c r="A9" s="6" t="s">
        <v>66</v>
      </c>
      <c r="B9" s="6" t="s">
        <v>67</v>
      </c>
      <c r="C9" s="8">
        <v>12776791.37</v>
      </c>
      <c r="D9" s="8">
        <v>12776791.37</v>
      </c>
      <c r="E9" s="8">
        <v>12776791.37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ht="38.7" customHeight="1" spans="1:19">
      <c r="A10" s="24" t="s">
        <v>68</v>
      </c>
      <c r="B10" s="24" t="s">
        <v>67</v>
      </c>
      <c r="C10" s="8">
        <v>12776791.37</v>
      </c>
      <c r="D10" s="8">
        <v>12776791.37</v>
      </c>
      <c r="E10" s="8">
        <v>12776791.37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4"/>
    </row>
    <row r="11" ht="38.7" customHeight="1" spans="1:19">
      <c r="A11" s="5" t="s">
        <v>33</v>
      </c>
      <c r="B11" s="5"/>
      <c r="C11" s="8">
        <v>12776791.37</v>
      </c>
      <c r="D11" s="8">
        <v>12776791.37</v>
      </c>
      <c r="E11" s="8">
        <v>12776791.37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</sheetData>
  <mergeCells count="19">
    <mergeCell ref="A3:S3"/>
    <mergeCell ref="A4:R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pane ySplit="1" topLeftCell="A14" activePane="bottomLeft" state="frozen"/>
      <selection/>
      <selection pane="bottomLeft" activeCell="A25" sqref="A25:A27"/>
    </sheetView>
  </sheetViews>
  <sheetFormatPr defaultColWidth="10.3333333333333" defaultRowHeight="15" customHeight="1"/>
  <cols>
    <col min="1" max="1" width="33.3333333333333" customWidth="1"/>
    <col min="2" max="2" width="44.6444444444444" customWidth="1"/>
    <col min="3" max="6" width="33.3333333333333" customWidth="1"/>
    <col min="7" max="9" width="27.9666666666667" customWidth="1"/>
    <col min="10" max="10" width="33.3333333333333" customWidth="1"/>
    <col min="11" max="15" width="20.1444444444444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.75" customHeight="1" spans="15:15">
      <c r="O2" s="2" t="s">
        <v>69</v>
      </c>
    </row>
    <row r="3" ht="56.7" customHeight="1" spans="1:15">
      <c r="A3" s="3" t="s">
        <v>70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1.45" customHeight="1" spans="1:15">
      <c r="A4" s="4" t="s">
        <v>2</v>
      </c>
      <c r="O4" s="2" t="s">
        <v>3</v>
      </c>
    </row>
    <row r="5" ht="38.7" customHeight="1" spans="1:15">
      <c r="A5" s="5" t="s">
        <v>71</v>
      </c>
      <c r="B5" s="5" t="s">
        <v>72</v>
      </c>
      <c r="C5" s="5" t="s">
        <v>33</v>
      </c>
      <c r="D5" s="5" t="s">
        <v>36</v>
      </c>
      <c r="E5" s="5" t="s">
        <v>73</v>
      </c>
      <c r="F5" s="5" t="s">
        <v>74</v>
      </c>
      <c r="G5" s="5" t="s">
        <v>37</v>
      </c>
      <c r="H5" s="5" t="s">
        <v>38</v>
      </c>
      <c r="I5" s="5" t="s">
        <v>75</v>
      </c>
      <c r="J5" s="5" t="s">
        <v>40</v>
      </c>
      <c r="K5" s="5"/>
      <c r="L5" s="5"/>
      <c r="M5" s="5"/>
      <c r="N5" s="5"/>
      <c r="O5" s="5"/>
    </row>
    <row r="6" ht="38.7" customHeight="1" spans="1:15">
      <c r="A6" s="5"/>
      <c r="B6" s="5"/>
      <c r="C6" s="5"/>
      <c r="D6" s="5" t="s">
        <v>35</v>
      </c>
      <c r="E6" s="5" t="s">
        <v>73</v>
      </c>
      <c r="F6" s="5" t="s">
        <v>74</v>
      </c>
      <c r="G6" s="5"/>
      <c r="H6" s="5"/>
      <c r="I6" s="5"/>
      <c r="J6" s="5" t="s">
        <v>35</v>
      </c>
      <c r="K6" s="5" t="s">
        <v>76</v>
      </c>
      <c r="L6" s="5" t="s">
        <v>77</v>
      </c>
      <c r="M6" s="5" t="s">
        <v>78</v>
      </c>
      <c r="N6" s="5" t="s">
        <v>79</v>
      </c>
      <c r="O6" s="5" t="s">
        <v>80</v>
      </c>
    </row>
    <row r="7" ht="31.2" customHeight="1" spans="1:15">
      <c r="A7" s="5" t="s">
        <v>47</v>
      </c>
      <c r="B7" s="5" t="s">
        <v>48</v>
      </c>
      <c r="C7" s="5" t="s">
        <v>49</v>
      </c>
      <c r="D7" s="5" t="s">
        <v>50</v>
      </c>
      <c r="E7" s="5" t="s">
        <v>51</v>
      </c>
      <c r="F7" s="5" t="s">
        <v>52</v>
      </c>
      <c r="G7" s="5" t="s">
        <v>53</v>
      </c>
      <c r="H7" s="5" t="s">
        <v>54</v>
      </c>
      <c r="I7" s="5" t="s">
        <v>55</v>
      </c>
      <c r="J7" s="5" t="s">
        <v>56</v>
      </c>
      <c r="K7" s="5" t="s">
        <v>57</v>
      </c>
      <c r="L7" s="5" t="s">
        <v>58</v>
      </c>
      <c r="M7" s="5" t="s">
        <v>59</v>
      </c>
      <c r="N7" s="5" t="s">
        <v>60</v>
      </c>
      <c r="O7" s="5" t="s">
        <v>61</v>
      </c>
    </row>
    <row r="8" ht="36.45" customHeight="1" spans="1:15">
      <c r="A8" s="6" t="s">
        <v>81</v>
      </c>
      <c r="B8" s="6" t="s">
        <v>82</v>
      </c>
      <c r="C8" s="8">
        <v>871314.08</v>
      </c>
      <c r="D8" s="8">
        <v>871314.08</v>
      </c>
      <c r="E8" s="8">
        <v>813074.08</v>
      </c>
      <c r="F8" s="8">
        <v>58240</v>
      </c>
      <c r="G8" s="8"/>
      <c r="H8" s="8"/>
      <c r="I8" s="8"/>
      <c r="J8" s="8"/>
      <c r="K8" s="8"/>
      <c r="L8" s="8"/>
      <c r="M8" s="8"/>
      <c r="N8" s="8"/>
      <c r="O8" s="8"/>
    </row>
    <row r="9" ht="36.45" customHeight="1" spans="1:15">
      <c r="A9" s="24" t="s">
        <v>83</v>
      </c>
      <c r="B9" s="24" t="s">
        <v>84</v>
      </c>
      <c r="C9" s="8">
        <v>813074.08</v>
      </c>
      <c r="D9" s="8">
        <v>813074.08</v>
      </c>
      <c r="E9" s="8">
        <v>813074.08</v>
      </c>
      <c r="F9" s="8"/>
      <c r="G9" s="8"/>
      <c r="H9" s="8"/>
      <c r="I9" s="8"/>
      <c r="J9" s="8"/>
      <c r="K9" s="8"/>
      <c r="L9" s="8"/>
      <c r="M9" s="8"/>
      <c r="N9" s="8"/>
      <c r="O9" s="8"/>
    </row>
    <row r="10" ht="36.45" customHeight="1" spans="1:15">
      <c r="A10" s="26" t="s">
        <v>85</v>
      </c>
      <c r="B10" s="26" t="s">
        <v>86</v>
      </c>
      <c r="C10" s="8">
        <v>813074.08</v>
      </c>
      <c r="D10" s="8">
        <v>813074.08</v>
      </c>
      <c r="E10" s="8">
        <v>813074.08</v>
      </c>
      <c r="F10" s="8"/>
      <c r="G10" s="8"/>
      <c r="H10" s="8"/>
      <c r="I10" s="8"/>
      <c r="J10" s="8"/>
      <c r="K10" s="8"/>
      <c r="L10" s="8"/>
      <c r="M10" s="8"/>
      <c r="N10" s="8"/>
      <c r="O10" s="8"/>
    </row>
    <row r="11" ht="36.45" customHeight="1" spans="1:15">
      <c r="A11" s="26" t="s">
        <v>87</v>
      </c>
      <c r="B11" s="26" t="s">
        <v>88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ht="36.45" customHeight="1" spans="1:15">
      <c r="A12" s="24" t="s">
        <v>89</v>
      </c>
      <c r="B12" s="24" t="s">
        <v>90</v>
      </c>
      <c r="C12" s="8">
        <v>58240</v>
      </c>
      <c r="D12" s="8">
        <v>58240</v>
      </c>
      <c r="E12" s="8"/>
      <c r="F12" s="8">
        <v>58240</v>
      </c>
      <c r="G12" s="8"/>
      <c r="H12" s="8"/>
      <c r="I12" s="8"/>
      <c r="J12" s="8"/>
      <c r="K12" s="8"/>
      <c r="L12" s="8"/>
      <c r="M12" s="8"/>
      <c r="N12" s="8"/>
      <c r="O12" s="8"/>
    </row>
    <row r="13" ht="36.45" customHeight="1" spans="1:15">
      <c r="A13" s="26" t="s">
        <v>91</v>
      </c>
      <c r="B13" s="26" t="s">
        <v>92</v>
      </c>
      <c r="C13" s="8">
        <v>58240</v>
      </c>
      <c r="D13" s="8">
        <v>58240</v>
      </c>
      <c r="E13" s="8"/>
      <c r="F13" s="8">
        <v>58240</v>
      </c>
      <c r="G13" s="8"/>
      <c r="H13" s="8"/>
      <c r="I13" s="8"/>
      <c r="J13" s="8"/>
      <c r="K13" s="8"/>
      <c r="L13" s="8"/>
      <c r="M13" s="8"/>
      <c r="N13" s="8"/>
      <c r="O13" s="8"/>
    </row>
    <row r="14" ht="36.45" customHeight="1" spans="1:15">
      <c r="A14" s="6" t="s">
        <v>93</v>
      </c>
      <c r="B14" s="6" t="s">
        <v>94</v>
      </c>
      <c r="C14" s="8">
        <v>676901.92</v>
      </c>
      <c r="D14" s="8">
        <v>676901.92</v>
      </c>
      <c r="E14" s="8">
        <v>676901.92</v>
      </c>
      <c r="F14" s="8"/>
      <c r="G14" s="8"/>
      <c r="H14" s="8"/>
      <c r="I14" s="8"/>
      <c r="J14" s="8"/>
      <c r="K14" s="8"/>
      <c r="L14" s="8"/>
      <c r="M14" s="8"/>
      <c r="N14" s="8"/>
      <c r="O14" s="8"/>
    </row>
    <row r="15" ht="36.45" customHeight="1" spans="1:15">
      <c r="A15" s="24" t="s">
        <v>95</v>
      </c>
      <c r="B15" s="24" t="s">
        <v>96</v>
      </c>
      <c r="C15" s="8">
        <v>676901.92</v>
      </c>
      <c r="D15" s="8">
        <v>676901.92</v>
      </c>
      <c r="E15" s="8">
        <v>676901.92</v>
      </c>
      <c r="F15" s="8"/>
      <c r="G15" s="8"/>
      <c r="H15" s="8"/>
      <c r="I15" s="8"/>
      <c r="J15" s="8"/>
      <c r="K15" s="8"/>
      <c r="L15" s="8"/>
      <c r="M15" s="8"/>
      <c r="N15" s="8"/>
      <c r="O15" s="8"/>
    </row>
    <row r="16" ht="36.45" customHeight="1" spans="1:15">
      <c r="A16" s="26" t="s">
        <v>97</v>
      </c>
      <c r="B16" s="26" t="s">
        <v>98</v>
      </c>
      <c r="C16" s="8">
        <v>148005.9</v>
      </c>
      <c r="D16" s="8">
        <v>148005.9</v>
      </c>
      <c r="E16" s="8">
        <v>148005.9</v>
      </c>
      <c r="F16" s="8"/>
      <c r="G16" s="8"/>
      <c r="H16" s="8"/>
      <c r="I16" s="8"/>
      <c r="J16" s="8"/>
      <c r="K16" s="8"/>
      <c r="L16" s="8"/>
      <c r="M16" s="8"/>
      <c r="N16" s="8"/>
      <c r="O16" s="8"/>
    </row>
    <row r="17" ht="36.45" customHeight="1" spans="1:15">
      <c r="A17" s="26" t="s">
        <v>99</v>
      </c>
      <c r="B17" s="26" t="s">
        <v>100</v>
      </c>
      <c r="C17" s="8">
        <v>226566.9</v>
      </c>
      <c r="D17" s="8">
        <v>226566.9</v>
      </c>
      <c r="E17" s="8">
        <v>226566.9</v>
      </c>
      <c r="F17" s="8"/>
      <c r="G17" s="8"/>
      <c r="H17" s="8"/>
      <c r="I17" s="8"/>
      <c r="J17" s="8"/>
      <c r="K17" s="8"/>
      <c r="L17" s="8"/>
      <c r="M17" s="8"/>
      <c r="N17" s="8"/>
      <c r="O17" s="8"/>
    </row>
    <row r="18" ht="36.45" customHeight="1" spans="1:15">
      <c r="A18" s="26" t="s">
        <v>101</v>
      </c>
      <c r="B18" s="26" t="s">
        <v>102</v>
      </c>
      <c r="C18" s="8">
        <v>280849.7</v>
      </c>
      <c r="D18" s="8">
        <v>280849.7</v>
      </c>
      <c r="E18" s="8">
        <v>280849.7</v>
      </c>
      <c r="F18" s="8"/>
      <c r="G18" s="8"/>
      <c r="H18" s="8"/>
      <c r="I18" s="8"/>
      <c r="J18" s="8"/>
      <c r="K18" s="8"/>
      <c r="L18" s="8"/>
      <c r="M18" s="8"/>
      <c r="N18" s="8"/>
      <c r="O18" s="8"/>
    </row>
    <row r="19" ht="36.45" customHeight="1" spans="1:15">
      <c r="A19" s="26" t="s">
        <v>103</v>
      </c>
      <c r="B19" s="26" t="s">
        <v>104</v>
      </c>
      <c r="C19" s="8">
        <v>21479.42</v>
      </c>
      <c r="D19" s="8">
        <v>21479.42</v>
      </c>
      <c r="E19" s="8">
        <v>21479.42</v>
      </c>
      <c r="F19" s="8"/>
      <c r="G19" s="8"/>
      <c r="H19" s="8"/>
      <c r="I19" s="8"/>
      <c r="J19" s="8"/>
      <c r="K19" s="8"/>
      <c r="L19" s="8"/>
      <c r="M19" s="8"/>
      <c r="N19" s="8"/>
      <c r="O19" s="8"/>
    </row>
    <row r="20" ht="36.45" customHeight="1" spans="1:15">
      <c r="A20" s="6" t="s">
        <v>105</v>
      </c>
      <c r="B20" s="6" t="s">
        <v>106</v>
      </c>
      <c r="C20" s="8">
        <v>10583129.81</v>
      </c>
      <c r="D20" s="8">
        <v>10583129.81</v>
      </c>
      <c r="E20" s="8">
        <v>6100206.51</v>
      </c>
      <c r="F20" s="8">
        <v>4482923.3</v>
      </c>
      <c r="G20" s="8"/>
      <c r="H20" s="8"/>
      <c r="I20" s="8"/>
      <c r="J20" s="8"/>
      <c r="K20" s="8"/>
      <c r="L20" s="8"/>
      <c r="M20" s="8"/>
      <c r="N20" s="8"/>
      <c r="O20" s="8"/>
    </row>
    <row r="21" ht="36.45" customHeight="1" spans="1:15">
      <c r="A21" s="24" t="s">
        <v>107</v>
      </c>
      <c r="B21" s="24" t="s">
        <v>108</v>
      </c>
      <c r="C21" s="8">
        <v>10583129.81</v>
      </c>
      <c r="D21" s="8">
        <v>10583129.81</v>
      </c>
      <c r="E21" s="8">
        <v>6100206.51</v>
      </c>
      <c r="F21" s="8">
        <v>4482923.3</v>
      </c>
      <c r="G21" s="8"/>
      <c r="H21" s="8"/>
      <c r="I21" s="8"/>
      <c r="J21" s="8"/>
      <c r="K21" s="8"/>
      <c r="L21" s="8"/>
      <c r="M21" s="8"/>
      <c r="N21" s="8"/>
      <c r="O21" s="8"/>
    </row>
    <row r="22" ht="36.45" customHeight="1" spans="1:15">
      <c r="A22" s="26" t="s">
        <v>109</v>
      </c>
      <c r="B22" s="26" t="s">
        <v>110</v>
      </c>
      <c r="C22" s="8">
        <v>2599884.95</v>
      </c>
      <c r="D22" s="8">
        <v>2599884.95</v>
      </c>
      <c r="E22" s="8">
        <v>2480044.95</v>
      </c>
      <c r="F22" s="8">
        <v>119840</v>
      </c>
      <c r="G22" s="8"/>
      <c r="H22" s="8"/>
      <c r="I22" s="8"/>
      <c r="J22" s="8"/>
      <c r="K22" s="8"/>
      <c r="L22" s="8"/>
      <c r="M22" s="8"/>
      <c r="N22" s="8"/>
      <c r="O22" s="8"/>
    </row>
    <row r="23" ht="36.45" customHeight="1" spans="1:15">
      <c r="A23" s="26" t="s">
        <v>111</v>
      </c>
      <c r="B23" s="26" t="s">
        <v>112</v>
      </c>
      <c r="C23" s="8">
        <v>4363083.3</v>
      </c>
      <c r="D23" s="8">
        <v>4363083.3</v>
      </c>
      <c r="E23" s="8"/>
      <c r="F23" s="8">
        <v>4363083.3</v>
      </c>
      <c r="G23" s="8"/>
      <c r="H23" s="8"/>
      <c r="I23" s="8"/>
      <c r="J23" s="8"/>
      <c r="K23" s="8"/>
      <c r="L23" s="8"/>
      <c r="M23" s="8"/>
      <c r="N23" s="8"/>
      <c r="O23" s="8"/>
    </row>
    <row r="24" ht="36.45" customHeight="1" spans="1:15">
      <c r="A24" s="26" t="s">
        <v>113</v>
      </c>
      <c r="B24" s="26" t="s">
        <v>114</v>
      </c>
      <c r="C24" s="8">
        <v>3620161.56</v>
      </c>
      <c r="D24" s="8">
        <v>3620161.56</v>
      </c>
      <c r="E24" s="8">
        <v>3620161.56</v>
      </c>
      <c r="F24" s="8"/>
      <c r="G24" s="8"/>
      <c r="H24" s="8"/>
      <c r="I24" s="8"/>
      <c r="J24" s="8"/>
      <c r="K24" s="8"/>
      <c r="L24" s="8"/>
      <c r="M24" s="8"/>
      <c r="N24" s="8"/>
      <c r="O24" s="8"/>
    </row>
    <row r="25" ht="36.45" customHeight="1" spans="1:15">
      <c r="A25" s="6" t="s">
        <v>115</v>
      </c>
      <c r="B25" s="6" t="s">
        <v>116</v>
      </c>
      <c r="C25" s="8">
        <v>645445.56</v>
      </c>
      <c r="D25" s="8">
        <v>645445.56</v>
      </c>
      <c r="E25" s="8">
        <v>645445.56</v>
      </c>
      <c r="F25" s="8"/>
      <c r="G25" s="8"/>
      <c r="H25" s="8"/>
      <c r="I25" s="8"/>
      <c r="J25" s="8"/>
      <c r="K25" s="8"/>
      <c r="L25" s="8"/>
      <c r="M25" s="8"/>
      <c r="N25" s="8"/>
      <c r="O25" s="8"/>
    </row>
    <row r="26" ht="36.45" customHeight="1" spans="1:15">
      <c r="A26" s="24" t="s">
        <v>117</v>
      </c>
      <c r="B26" s="24" t="s">
        <v>118</v>
      </c>
      <c r="C26" s="8">
        <v>645445.56</v>
      </c>
      <c r="D26" s="8">
        <v>645445.56</v>
      </c>
      <c r="E26" s="8">
        <v>645445.56</v>
      </c>
      <c r="F26" s="8"/>
      <c r="G26" s="8"/>
      <c r="H26" s="8"/>
      <c r="I26" s="8"/>
      <c r="J26" s="8"/>
      <c r="K26" s="8"/>
      <c r="L26" s="8"/>
      <c r="M26" s="8"/>
      <c r="N26" s="8"/>
      <c r="O26" s="8"/>
    </row>
    <row r="27" ht="36.45" customHeight="1" spans="1:15">
      <c r="A27" s="26" t="s">
        <v>119</v>
      </c>
      <c r="B27" s="26" t="s">
        <v>120</v>
      </c>
      <c r="C27" s="8">
        <v>645445.56</v>
      </c>
      <c r="D27" s="8">
        <v>645445.56</v>
      </c>
      <c r="E27" s="8">
        <v>645445.56</v>
      </c>
      <c r="F27" s="8"/>
      <c r="G27" s="8"/>
      <c r="H27" s="8"/>
      <c r="I27" s="8"/>
      <c r="J27" s="8"/>
      <c r="K27" s="8"/>
      <c r="L27" s="8"/>
      <c r="M27" s="8"/>
      <c r="N27" s="8"/>
      <c r="O27" s="8"/>
    </row>
    <row r="28" ht="36.45" customHeight="1" spans="1:15">
      <c r="A28" s="5" t="s">
        <v>121</v>
      </c>
      <c r="B28" s="5" t="s">
        <v>121</v>
      </c>
      <c r="C28" s="8">
        <v>12776791.37</v>
      </c>
      <c r="D28" s="8">
        <v>12776791.37</v>
      </c>
      <c r="E28" s="8">
        <v>8235628.07</v>
      </c>
      <c r="F28" s="8">
        <v>4541163.3</v>
      </c>
      <c r="G28" s="8"/>
      <c r="H28" s="8"/>
      <c r="I28" s="8"/>
      <c r="J28" s="8"/>
      <c r="K28" s="8"/>
      <c r="L28" s="8"/>
      <c r="M28" s="8"/>
      <c r="N28" s="8"/>
      <c r="O28" s="8"/>
    </row>
  </sheetData>
  <mergeCells count="11">
    <mergeCell ref="A3:O3"/>
    <mergeCell ref="A4:N4"/>
    <mergeCell ref="D5:F5"/>
    <mergeCell ref="J5:O5"/>
    <mergeCell ref="A28:B28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7"/>
  <sheetViews>
    <sheetView showZeros="0" workbookViewId="0">
      <pane ySplit="1" topLeftCell="A3" activePane="bottomLeft" state="frozen"/>
      <selection/>
      <selection pane="bottomLeft" activeCell="A4" sqref="A4:C4"/>
    </sheetView>
  </sheetViews>
  <sheetFormatPr defaultColWidth="10.3333333333333" defaultRowHeight="15" customHeight="1" outlineLevelCol="3"/>
  <cols>
    <col min="1" max="1" width="47.3111111111111" customWidth="1"/>
    <col min="2" max="2" width="53.4666666666667" customWidth="1"/>
    <col min="3" max="4" width="47.3111111111111" customWidth="1"/>
  </cols>
  <sheetData>
    <row r="1" customHeight="1" spans="1:4">
      <c r="A1" s="1"/>
      <c r="B1" s="1"/>
      <c r="C1" s="1"/>
      <c r="D1" s="1"/>
    </row>
    <row r="2" ht="18.75" customHeight="1" spans="4:4">
      <c r="D2" s="2" t="s">
        <v>122</v>
      </c>
    </row>
    <row r="3" ht="57.45" customHeight="1" spans="1:4">
      <c r="A3" s="3" t="s">
        <v>123</v>
      </c>
      <c r="B3" s="3"/>
      <c r="C3" s="3"/>
      <c r="D3" s="3"/>
    </row>
    <row r="4" ht="18.75" customHeight="1" spans="1:4">
      <c r="A4" s="4" t="s">
        <v>2</v>
      </c>
      <c r="D4" s="2" t="s">
        <v>3</v>
      </c>
    </row>
    <row r="5" ht="31.95" customHeight="1" spans="1:4">
      <c r="A5" s="5" t="s">
        <v>4</v>
      </c>
      <c r="B5" s="5"/>
      <c r="C5" s="5" t="s">
        <v>5</v>
      </c>
      <c r="D5" s="5"/>
    </row>
    <row r="6" ht="31.95" customHeight="1" spans="1:4">
      <c r="A6" s="5" t="s">
        <v>6</v>
      </c>
      <c r="B6" s="5" t="s">
        <v>7</v>
      </c>
      <c r="C6" s="5" t="s">
        <v>124</v>
      </c>
      <c r="D6" s="5" t="s">
        <v>7</v>
      </c>
    </row>
    <row r="7" ht="31.95" customHeight="1" spans="1:4">
      <c r="A7" s="6"/>
      <c r="B7" s="6"/>
      <c r="C7" s="6"/>
      <c r="D7" s="6"/>
    </row>
    <row r="8" ht="31.95" customHeight="1" spans="1:4">
      <c r="A8" s="6" t="s">
        <v>125</v>
      </c>
      <c r="B8" s="8">
        <v>12776791.37</v>
      </c>
      <c r="C8" s="6" t="s">
        <v>126</v>
      </c>
      <c r="D8" s="7">
        <v>12776791.37</v>
      </c>
    </row>
    <row r="9" ht="31.95" customHeight="1" spans="1:4">
      <c r="A9" s="6" t="s">
        <v>127</v>
      </c>
      <c r="B9" s="8">
        <v>12776791.37</v>
      </c>
      <c r="C9" s="6" t="str">
        <f>" ("&amp;"一"&amp;")  "&amp;"社会保障和就业支出"</f>
        <v> (一)  社会保障和就业支出</v>
      </c>
      <c r="D9" s="7">
        <v>871314.08</v>
      </c>
    </row>
    <row r="10" ht="31.95" customHeight="1" spans="1:4">
      <c r="A10" s="6" t="s">
        <v>128</v>
      </c>
      <c r="B10" s="8"/>
      <c r="C10" s="6" t="str">
        <f>" ("&amp;"二"&amp;")  "&amp;"卫生健康支出"</f>
        <v> (二)  卫生健康支出</v>
      </c>
      <c r="D10" s="7">
        <v>676901.92</v>
      </c>
    </row>
    <row r="11" ht="31.95" customHeight="1" spans="1:4">
      <c r="A11" s="6" t="s">
        <v>129</v>
      </c>
      <c r="B11" s="8"/>
      <c r="C11" s="6" t="str">
        <f>" ("&amp;"三"&amp;")  "&amp;"交通运输支出"</f>
        <v> (三)  交通运输支出</v>
      </c>
      <c r="D11" s="7">
        <v>10583129.81</v>
      </c>
    </row>
    <row r="12" ht="31.95" customHeight="1" spans="1:4">
      <c r="A12" s="6" t="s">
        <v>130</v>
      </c>
      <c r="B12" s="8"/>
      <c r="C12" s="6" t="str">
        <f>" ("&amp;"四"&amp;")  "&amp;"住房保障支出"</f>
        <v> (四)  住房保障支出</v>
      </c>
      <c r="D12" s="7">
        <v>645445.56</v>
      </c>
    </row>
    <row r="13" ht="31.95" customHeight="1" spans="1:4">
      <c r="A13" s="6" t="s">
        <v>127</v>
      </c>
      <c r="B13" s="8"/>
      <c r="C13" s="6"/>
      <c r="D13" s="7"/>
    </row>
    <row r="14" ht="31.95" customHeight="1" spans="1:4">
      <c r="A14" s="6" t="s">
        <v>128</v>
      </c>
      <c r="B14" s="8"/>
      <c r="C14" s="6"/>
      <c r="D14" s="7"/>
    </row>
    <row r="15" ht="31.95" customHeight="1" spans="1:4">
      <c r="A15" s="6" t="s">
        <v>129</v>
      </c>
      <c r="B15" s="8"/>
      <c r="C15" s="6"/>
      <c r="D15" s="7"/>
    </row>
    <row r="16" ht="31.95" customHeight="1" spans="1:4">
      <c r="A16" s="6"/>
      <c r="B16" s="8"/>
      <c r="C16" s="6" t="s">
        <v>131</v>
      </c>
      <c r="D16" s="7"/>
    </row>
    <row r="17" ht="31.95" customHeight="1" spans="1:4">
      <c r="A17" s="5" t="s">
        <v>132</v>
      </c>
      <c r="B17" s="8">
        <v>12776791.37</v>
      </c>
      <c r="C17" s="5" t="s">
        <v>28</v>
      </c>
      <c r="D17" s="7">
        <v>12776791.37</v>
      </c>
    </row>
  </sheetData>
  <mergeCells count="4">
    <mergeCell ref="A3:D3"/>
    <mergeCell ref="A4:C4"/>
    <mergeCell ref="A5:B5"/>
    <mergeCell ref="C5:D5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workbookViewId="0">
      <pane ySplit="1" topLeftCell="A3" activePane="bottomLeft" state="frozen"/>
      <selection/>
      <selection pane="bottomLeft" activeCell="C24" sqref="C24"/>
    </sheetView>
  </sheetViews>
  <sheetFormatPr defaultColWidth="10.3333333333333" defaultRowHeight="15" customHeight="1" outlineLevelCol="6"/>
  <cols>
    <col min="1" max="7" width="33.3333333333333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7:7">
      <c r="G2" s="2" t="s">
        <v>133</v>
      </c>
    </row>
    <row r="3" ht="56.7" customHeight="1" spans="1:7">
      <c r="A3" s="3" t="s">
        <v>134</v>
      </c>
      <c r="B3" s="3"/>
      <c r="C3" s="3"/>
      <c r="D3" s="3"/>
      <c r="E3" s="3"/>
      <c r="F3" s="3"/>
      <c r="G3" s="3"/>
    </row>
    <row r="4" ht="18.75" customHeight="1" spans="1:7">
      <c r="A4" s="4" t="s">
        <v>2</v>
      </c>
      <c r="B4" s="25"/>
      <c r="C4" s="25"/>
      <c r="D4" s="25"/>
      <c r="E4" s="25"/>
      <c r="F4" s="25"/>
      <c r="G4" s="2" t="s">
        <v>3</v>
      </c>
    </row>
    <row r="5" ht="37.95" customHeight="1" spans="1:7">
      <c r="A5" s="5" t="s">
        <v>135</v>
      </c>
      <c r="B5" s="5"/>
      <c r="C5" s="5" t="s">
        <v>33</v>
      </c>
      <c r="D5" s="5" t="s">
        <v>73</v>
      </c>
      <c r="E5" s="5"/>
      <c r="F5" s="5"/>
      <c r="G5" s="5" t="s">
        <v>74</v>
      </c>
    </row>
    <row r="6" ht="37.95" customHeight="1" spans="1:7">
      <c r="A6" s="5" t="s">
        <v>71</v>
      </c>
      <c r="B6" s="5" t="s">
        <v>72</v>
      </c>
      <c r="C6" s="5"/>
      <c r="D6" s="5" t="s">
        <v>35</v>
      </c>
      <c r="E6" s="5" t="s">
        <v>136</v>
      </c>
      <c r="F6" s="5" t="s">
        <v>137</v>
      </c>
      <c r="G6" s="5"/>
    </row>
    <row r="7" ht="37.95" customHeight="1" spans="1:7">
      <c r="A7" s="5" t="s">
        <v>47</v>
      </c>
      <c r="B7" s="5" t="s">
        <v>48</v>
      </c>
      <c r="C7" s="5" t="s">
        <v>49</v>
      </c>
      <c r="D7" s="5" t="s">
        <v>50</v>
      </c>
      <c r="E7" s="5" t="s">
        <v>51</v>
      </c>
      <c r="F7" s="5" t="s">
        <v>52</v>
      </c>
      <c r="G7" s="5" t="s">
        <v>53</v>
      </c>
    </row>
    <row r="8" ht="37.95" customHeight="1" spans="1:7">
      <c r="A8" s="6" t="s">
        <v>138</v>
      </c>
      <c r="B8" s="6" t="s">
        <v>82</v>
      </c>
      <c r="C8" s="8">
        <v>871314.08</v>
      </c>
      <c r="D8" s="8">
        <v>813074.08</v>
      </c>
      <c r="E8" s="8">
        <v>813074.08</v>
      </c>
      <c r="F8" s="8"/>
      <c r="G8" s="8">
        <v>58240</v>
      </c>
    </row>
    <row r="9" ht="37.95" customHeight="1" spans="1:7">
      <c r="A9" s="24" t="s">
        <v>83</v>
      </c>
      <c r="B9" s="24" t="s">
        <v>84</v>
      </c>
      <c r="C9" s="8">
        <v>813074.08</v>
      </c>
      <c r="D9" s="8">
        <v>813074.08</v>
      </c>
      <c r="E9" s="8">
        <v>813074.08</v>
      </c>
      <c r="F9" s="8"/>
      <c r="G9" s="8"/>
    </row>
    <row r="10" ht="37.95" customHeight="1" spans="1:7">
      <c r="A10" s="26" t="s">
        <v>85</v>
      </c>
      <c r="B10" s="26" t="s">
        <v>86</v>
      </c>
      <c r="C10" s="8">
        <v>813074.08</v>
      </c>
      <c r="D10" s="8">
        <v>813074.08</v>
      </c>
      <c r="E10" s="8">
        <v>813074.08</v>
      </c>
      <c r="F10" s="8"/>
      <c r="G10" s="8"/>
    </row>
    <row r="11" ht="37.95" customHeight="1" spans="1:7">
      <c r="A11" s="24" t="s">
        <v>89</v>
      </c>
      <c r="B11" s="24" t="s">
        <v>90</v>
      </c>
      <c r="C11" s="8">
        <v>58240</v>
      </c>
      <c r="D11" s="8"/>
      <c r="E11" s="8"/>
      <c r="F11" s="8"/>
      <c r="G11" s="8">
        <v>58240</v>
      </c>
    </row>
    <row r="12" ht="37.95" customHeight="1" spans="1:7">
      <c r="A12" s="26" t="s">
        <v>91</v>
      </c>
      <c r="B12" s="26" t="s">
        <v>92</v>
      </c>
      <c r="C12" s="8">
        <v>58240</v>
      </c>
      <c r="D12" s="8"/>
      <c r="E12" s="8"/>
      <c r="F12" s="8"/>
      <c r="G12" s="8">
        <v>58240</v>
      </c>
    </row>
    <row r="13" ht="37.95" customHeight="1" spans="1:7">
      <c r="A13" s="6" t="s">
        <v>93</v>
      </c>
      <c r="B13" s="6" t="s">
        <v>94</v>
      </c>
      <c r="C13" s="8">
        <v>676901.92</v>
      </c>
      <c r="D13" s="8">
        <v>676901.92</v>
      </c>
      <c r="E13" s="8">
        <v>676901.92</v>
      </c>
      <c r="F13" s="8"/>
      <c r="G13" s="8"/>
    </row>
    <row r="14" ht="37.95" customHeight="1" spans="1:7">
      <c r="A14" s="24" t="s">
        <v>95</v>
      </c>
      <c r="B14" s="24" t="s">
        <v>96</v>
      </c>
      <c r="C14" s="8">
        <v>676901.92</v>
      </c>
      <c r="D14" s="8">
        <v>676901.92</v>
      </c>
      <c r="E14" s="8">
        <v>676901.92</v>
      </c>
      <c r="F14" s="8"/>
      <c r="G14" s="8"/>
    </row>
    <row r="15" ht="37.95" customHeight="1" spans="1:7">
      <c r="A15" s="26" t="s">
        <v>97</v>
      </c>
      <c r="B15" s="26" t="s">
        <v>98</v>
      </c>
      <c r="C15" s="8">
        <v>148005.9</v>
      </c>
      <c r="D15" s="8">
        <v>148005.9</v>
      </c>
      <c r="E15" s="8">
        <v>148005.9</v>
      </c>
      <c r="F15" s="8"/>
      <c r="G15" s="8"/>
    </row>
    <row r="16" ht="37.95" customHeight="1" spans="1:7">
      <c r="A16" s="26" t="s">
        <v>99</v>
      </c>
      <c r="B16" s="26" t="s">
        <v>100</v>
      </c>
      <c r="C16" s="8">
        <v>226566.9</v>
      </c>
      <c r="D16" s="8">
        <v>226566.9</v>
      </c>
      <c r="E16" s="8">
        <v>226566.9</v>
      </c>
      <c r="F16" s="8"/>
      <c r="G16" s="8"/>
    </row>
    <row r="17" ht="37.95" customHeight="1" spans="1:7">
      <c r="A17" s="26" t="s">
        <v>101</v>
      </c>
      <c r="B17" s="26" t="s">
        <v>102</v>
      </c>
      <c r="C17" s="8">
        <v>280849.7</v>
      </c>
      <c r="D17" s="8">
        <v>280849.7</v>
      </c>
      <c r="E17" s="8">
        <v>280849.7</v>
      </c>
      <c r="F17" s="8"/>
      <c r="G17" s="8"/>
    </row>
    <row r="18" ht="37.95" customHeight="1" spans="1:7">
      <c r="A18" s="26" t="s">
        <v>103</v>
      </c>
      <c r="B18" s="26" t="s">
        <v>104</v>
      </c>
      <c r="C18" s="8">
        <v>21479.42</v>
      </c>
      <c r="D18" s="8">
        <v>21479.42</v>
      </c>
      <c r="E18" s="8">
        <v>21479.42</v>
      </c>
      <c r="F18" s="8"/>
      <c r="G18" s="8"/>
    </row>
    <row r="19" ht="37.95" customHeight="1" spans="1:7">
      <c r="A19" s="6" t="s">
        <v>105</v>
      </c>
      <c r="B19" s="6" t="s">
        <v>106</v>
      </c>
      <c r="C19" s="8">
        <v>10583129.81</v>
      </c>
      <c r="D19" s="8">
        <v>6100206.51</v>
      </c>
      <c r="E19" s="8">
        <v>5670289.95</v>
      </c>
      <c r="F19" s="8">
        <v>429916.56</v>
      </c>
      <c r="G19" s="8">
        <v>4482923.3</v>
      </c>
    </row>
    <row r="20" ht="37.95" customHeight="1" spans="1:7">
      <c r="A20" s="24" t="s">
        <v>107</v>
      </c>
      <c r="B20" s="24" t="s">
        <v>108</v>
      </c>
      <c r="C20" s="8">
        <v>10583129.81</v>
      </c>
      <c r="D20" s="8">
        <v>6100206.51</v>
      </c>
      <c r="E20" s="8">
        <v>5670289.95</v>
      </c>
      <c r="F20" s="8">
        <v>429916.56</v>
      </c>
      <c r="G20" s="8">
        <v>4482923.3</v>
      </c>
    </row>
    <row r="21" ht="37.95" customHeight="1" spans="1:7">
      <c r="A21" s="26" t="s">
        <v>109</v>
      </c>
      <c r="B21" s="26" t="s">
        <v>110</v>
      </c>
      <c r="C21" s="8">
        <v>2599884.95</v>
      </c>
      <c r="D21" s="8">
        <v>2480044.95</v>
      </c>
      <c r="E21" s="8">
        <v>2195182.71</v>
      </c>
      <c r="F21" s="8">
        <v>284862.24</v>
      </c>
      <c r="G21" s="8">
        <v>119840</v>
      </c>
    </row>
    <row r="22" ht="37.95" customHeight="1" spans="1:7">
      <c r="A22" s="26" t="s">
        <v>111</v>
      </c>
      <c r="B22" s="26" t="s">
        <v>112</v>
      </c>
      <c r="C22" s="8">
        <v>4363083.3</v>
      </c>
      <c r="D22" s="8"/>
      <c r="E22" s="8"/>
      <c r="F22" s="8"/>
      <c r="G22" s="8">
        <v>4363083.3</v>
      </c>
    </row>
    <row r="23" ht="37.95" customHeight="1" spans="1:7">
      <c r="A23" s="26" t="s">
        <v>113</v>
      </c>
      <c r="B23" s="26" t="s">
        <v>114</v>
      </c>
      <c r="C23" s="8">
        <v>3620161.56</v>
      </c>
      <c r="D23" s="8">
        <v>3620161.56</v>
      </c>
      <c r="E23" s="8">
        <v>3475107.24</v>
      </c>
      <c r="F23" s="8">
        <v>145054.32</v>
      </c>
      <c r="G23" s="8"/>
    </row>
    <row r="24" ht="37.95" customHeight="1" spans="1:7">
      <c r="A24" s="6" t="s">
        <v>115</v>
      </c>
      <c r="B24" s="6" t="s">
        <v>116</v>
      </c>
      <c r="C24" s="8">
        <v>645445.56</v>
      </c>
      <c r="D24" s="8">
        <v>645445.56</v>
      </c>
      <c r="E24" s="8">
        <v>645445.56</v>
      </c>
      <c r="F24" s="8"/>
      <c r="G24" s="8"/>
    </row>
    <row r="25" ht="37.95" customHeight="1" spans="1:7">
      <c r="A25" s="24" t="s">
        <v>117</v>
      </c>
      <c r="B25" s="24" t="s">
        <v>118</v>
      </c>
      <c r="C25" s="8">
        <v>645445.56</v>
      </c>
      <c r="D25" s="8">
        <v>645445.56</v>
      </c>
      <c r="E25" s="8">
        <v>645445.56</v>
      </c>
      <c r="F25" s="8"/>
      <c r="G25" s="8"/>
    </row>
    <row r="26" ht="37.95" customHeight="1" spans="1:7">
      <c r="A26" s="26" t="s">
        <v>119</v>
      </c>
      <c r="B26" s="26" t="s">
        <v>120</v>
      </c>
      <c r="C26" s="8">
        <v>645445.56</v>
      </c>
      <c r="D26" s="8">
        <v>645445.56</v>
      </c>
      <c r="E26" s="8">
        <v>645445.56</v>
      </c>
      <c r="F26" s="8"/>
      <c r="G26" s="8"/>
    </row>
    <row r="27" ht="37.95" customHeight="1" spans="1:7">
      <c r="A27" s="5" t="s">
        <v>121</v>
      </c>
      <c r="B27" s="5" t="s">
        <v>121</v>
      </c>
      <c r="C27" s="8">
        <v>12776791.37</v>
      </c>
      <c r="D27" s="8">
        <v>8235628.07</v>
      </c>
      <c r="E27" s="8">
        <v>7805711.51</v>
      </c>
      <c r="F27" s="8">
        <v>429916.56</v>
      </c>
      <c r="G27" s="8">
        <v>4541163.3</v>
      </c>
    </row>
  </sheetData>
  <mergeCells count="6">
    <mergeCell ref="A3:G3"/>
    <mergeCell ref="A4:F4"/>
    <mergeCell ref="A5:B5"/>
    <mergeCell ref="D5:F5"/>
    <mergeCell ref="A27:B27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A31" sqref="A31"/>
    </sheetView>
  </sheetViews>
  <sheetFormatPr defaultColWidth="10.3333333333333" defaultRowHeight="15" customHeight="1" outlineLevelRow="7" outlineLevelCol="5"/>
  <cols>
    <col min="1" max="6" width="33.3333333333333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6:6">
      <c r="F2" s="2" t="s">
        <v>139</v>
      </c>
    </row>
    <row r="3" ht="57.45" customHeight="1" spans="1:6">
      <c r="A3" s="3" t="s">
        <v>140</v>
      </c>
      <c r="B3" s="3"/>
      <c r="C3" s="3"/>
      <c r="D3" s="3"/>
      <c r="E3" s="3"/>
      <c r="F3" s="3"/>
    </row>
    <row r="4" ht="18.75" customHeight="1" spans="1:6">
      <c r="A4" s="4" t="s">
        <v>2</v>
      </c>
      <c r="F4" s="2" t="s">
        <v>141</v>
      </c>
    </row>
    <row r="5" ht="35.7" customHeight="1" spans="1:6">
      <c r="A5" s="5" t="s">
        <v>142</v>
      </c>
      <c r="B5" s="5" t="s">
        <v>143</v>
      </c>
      <c r="C5" s="5" t="s">
        <v>144</v>
      </c>
      <c r="D5" s="5"/>
      <c r="E5" s="5"/>
      <c r="F5" s="5" t="s">
        <v>145</v>
      </c>
    </row>
    <row r="6" ht="35.7" customHeight="1" spans="1:6">
      <c r="A6" s="5"/>
      <c r="B6" s="5"/>
      <c r="C6" s="5" t="s">
        <v>35</v>
      </c>
      <c r="D6" s="5" t="s">
        <v>146</v>
      </c>
      <c r="E6" s="5" t="s">
        <v>147</v>
      </c>
      <c r="F6" s="5"/>
    </row>
    <row r="7" ht="26.7" customHeight="1" spans="1:6">
      <c r="A7" s="5" t="s">
        <v>47</v>
      </c>
      <c r="B7" s="5" t="s">
        <v>48</v>
      </c>
      <c r="C7" s="5" t="s">
        <v>49</v>
      </c>
      <c r="D7" s="5" t="s">
        <v>50</v>
      </c>
      <c r="E7" s="5" t="s">
        <v>51</v>
      </c>
      <c r="F7" s="5" t="s">
        <v>52</v>
      </c>
    </row>
    <row r="8" ht="35.7" customHeight="1" spans="1:6">
      <c r="A8" s="8">
        <v>23500</v>
      </c>
      <c r="B8" s="8"/>
      <c r="C8" s="8">
        <v>15500</v>
      </c>
      <c r="D8" s="8"/>
      <c r="E8" s="8">
        <v>15500</v>
      </c>
      <c r="F8" s="8">
        <v>8000</v>
      </c>
    </row>
  </sheetData>
  <mergeCells count="6">
    <mergeCell ref="A3:F3"/>
    <mergeCell ref="A4:E4"/>
    <mergeCell ref="C5:E5"/>
    <mergeCell ref="A5:A6"/>
    <mergeCell ref="B5:B6"/>
    <mergeCell ref="F5:F6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5"/>
  <sheetViews>
    <sheetView showZeros="0" topLeftCell="G1" workbookViewId="0">
      <pane ySplit="1" topLeftCell="A15" activePane="bottomLeft" state="frozen"/>
      <selection/>
      <selection pane="bottomLeft" activeCell="L61" sqref="L61"/>
    </sheetView>
  </sheetViews>
  <sheetFormatPr defaultColWidth="10.3333333333333" defaultRowHeight="15" customHeight="1"/>
  <cols>
    <col min="1" max="1" width="33.3333333333333" customWidth="1"/>
    <col min="2" max="2" width="40.3111111111111" customWidth="1"/>
    <col min="3" max="13" width="33.3333333333333" customWidth="1"/>
    <col min="14" max="23" width="22.3111111111111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9:23">
      <c r="S2" s="4"/>
      <c r="T2" s="4"/>
      <c r="U2" s="4"/>
      <c r="V2" s="4"/>
      <c r="W2" s="2" t="s">
        <v>148</v>
      </c>
    </row>
    <row r="3" ht="57.45" customHeight="1" spans="1:23">
      <c r="A3" s="3" t="s">
        <v>149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2"/>
      <c r="T3" s="22"/>
      <c r="U3" s="22"/>
      <c r="V3" s="22"/>
      <c r="W3" s="22"/>
    </row>
    <row r="4" ht="18.75" customHeight="1" spans="1:23">
      <c r="A4" t="s">
        <v>2</v>
      </c>
      <c r="S4" s="4"/>
      <c r="T4" s="4"/>
      <c r="U4" s="4"/>
      <c r="V4" s="4"/>
      <c r="W4" s="2" t="s">
        <v>141</v>
      </c>
    </row>
    <row r="5" ht="36.45" customHeight="1" spans="1:23">
      <c r="A5" s="5" t="s">
        <v>150</v>
      </c>
      <c r="B5" s="5" t="s">
        <v>151</v>
      </c>
      <c r="C5" s="5" t="s">
        <v>152</v>
      </c>
      <c r="D5" s="5" t="s">
        <v>153</v>
      </c>
      <c r="E5" s="5" t="s">
        <v>154</v>
      </c>
      <c r="F5" s="5" t="s">
        <v>155</v>
      </c>
      <c r="G5" s="5" t="s">
        <v>156</v>
      </c>
      <c r="H5" s="5" t="s">
        <v>157</v>
      </c>
      <c r="I5" s="5" t="s">
        <v>157</v>
      </c>
      <c r="J5" s="5"/>
      <c r="K5" s="5"/>
      <c r="L5" s="5"/>
      <c r="M5" s="5"/>
      <c r="N5" s="5"/>
      <c r="O5" s="5"/>
      <c r="P5" s="5"/>
      <c r="Q5" s="5" t="s">
        <v>39</v>
      </c>
      <c r="R5" s="5" t="s">
        <v>40</v>
      </c>
      <c r="S5" s="23"/>
      <c r="T5" s="23"/>
      <c r="U5" s="23"/>
      <c r="V5" s="23"/>
      <c r="W5" s="23"/>
    </row>
    <row r="6" ht="36.45" customHeight="1" spans="1:23">
      <c r="A6" s="5"/>
      <c r="B6" s="5"/>
      <c r="C6" s="5"/>
      <c r="D6" s="5"/>
      <c r="E6" s="5"/>
      <c r="F6" s="5"/>
      <c r="G6" s="5"/>
      <c r="H6" s="5" t="s">
        <v>158</v>
      </c>
      <c r="I6" s="5" t="s">
        <v>36</v>
      </c>
      <c r="J6" s="5"/>
      <c r="K6" s="5"/>
      <c r="L6" s="5"/>
      <c r="M6" s="5"/>
      <c r="N6" s="5" t="s">
        <v>159</v>
      </c>
      <c r="O6" s="5"/>
      <c r="P6" s="5"/>
      <c r="Q6" s="5" t="s">
        <v>39</v>
      </c>
      <c r="R6" s="5" t="s">
        <v>40</v>
      </c>
      <c r="S6" s="23" t="s">
        <v>42</v>
      </c>
      <c r="T6" s="23" t="s">
        <v>40</v>
      </c>
      <c r="U6" s="23" t="s">
        <v>44</v>
      </c>
      <c r="V6" s="23" t="s">
        <v>45</v>
      </c>
      <c r="W6" s="23" t="s">
        <v>46</v>
      </c>
    </row>
    <row r="7" ht="36.45" customHeight="1" spans="1:23">
      <c r="A7" s="5"/>
      <c r="B7" s="5"/>
      <c r="C7" s="5"/>
      <c r="D7" s="5"/>
      <c r="E7" s="5"/>
      <c r="F7" s="5"/>
      <c r="G7" s="5"/>
      <c r="H7" s="5"/>
      <c r="I7" s="5" t="s">
        <v>160</v>
      </c>
      <c r="J7" s="5" t="s">
        <v>161</v>
      </c>
      <c r="K7" s="5" t="s">
        <v>162</v>
      </c>
      <c r="L7" s="5" t="s">
        <v>163</v>
      </c>
      <c r="M7" s="5" t="s">
        <v>164</v>
      </c>
      <c r="N7" s="5" t="s">
        <v>36</v>
      </c>
      <c r="O7" s="5" t="s">
        <v>37</v>
      </c>
      <c r="P7" s="5" t="s">
        <v>38</v>
      </c>
      <c r="Q7" s="5"/>
      <c r="R7" s="5" t="s">
        <v>35</v>
      </c>
      <c r="S7" s="23" t="s">
        <v>42</v>
      </c>
      <c r="T7" s="23" t="s">
        <v>165</v>
      </c>
      <c r="U7" s="23" t="s">
        <v>44</v>
      </c>
      <c r="V7" s="23" t="s">
        <v>45</v>
      </c>
      <c r="W7" s="23" t="s">
        <v>46</v>
      </c>
    </row>
    <row r="8" ht="36.45" customHeight="1" spans="1:23">
      <c r="A8" s="5"/>
      <c r="B8" s="5"/>
      <c r="C8" s="5"/>
      <c r="D8" s="5"/>
      <c r="E8" s="5"/>
      <c r="F8" s="5"/>
      <c r="G8" s="5"/>
      <c r="H8" s="5"/>
      <c r="I8" s="5" t="s">
        <v>35</v>
      </c>
      <c r="J8" s="5" t="s">
        <v>166</v>
      </c>
      <c r="K8" s="5" t="s">
        <v>162</v>
      </c>
      <c r="L8" s="5" t="s">
        <v>163</v>
      </c>
      <c r="M8" s="5" t="s">
        <v>164</v>
      </c>
      <c r="N8" s="5" t="s">
        <v>162</v>
      </c>
      <c r="O8" s="5" t="s">
        <v>163</v>
      </c>
      <c r="P8" s="5" t="s">
        <v>164</v>
      </c>
      <c r="Q8" s="5" t="s">
        <v>39</v>
      </c>
      <c r="R8" s="5" t="s">
        <v>35</v>
      </c>
      <c r="S8" s="23" t="s">
        <v>42</v>
      </c>
      <c r="T8" s="23" t="s">
        <v>167</v>
      </c>
      <c r="U8" s="23"/>
      <c r="V8" s="23"/>
      <c r="W8" s="23"/>
    </row>
    <row r="9" ht="25.95" customHeight="1" spans="1:23">
      <c r="A9" s="5" t="s">
        <v>47</v>
      </c>
      <c r="B9" s="5" t="s">
        <v>48</v>
      </c>
      <c r="C9" s="5" t="s">
        <v>49</v>
      </c>
      <c r="D9" s="5" t="s">
        <v>50</v>
      </c>
      <c r="E9" s="5" t="s">
        <v>51</v>
      </c>
      <c r="F9" s="5" t="s">
        <v>52</v>
      </c>
      <c r="G9" s="5" t="s">
        <v>53</v>
      </c>
      <c r="H9" s="5" t="s">
        <v>54</v>
      </c>
      <c r="I9" s="5" t="s">
        <v>55</v>
      </c>
      <c r="J9" s="5" t="s">
        <v>56</v>
      </c>
      <c r="K9" s="5" t="s">
        <v>57</v>
      </c>
      <c r="L9" s="5" t="s">
        <v>58</v>
      </c>
      <c r="M9" s="5" t="s">
        <v>59</v>
      </c>
      <c r="N9" s="5" t="s">
        <v>60</v>
      </c>
      <c r="O9" s="5" t="s">
        <v>61</v>
      </c>
      <c r="P9" s="5" t="s">
        <v>62</v>
      </c>
      <c r="Q9" s="5" t="s">
        <v>63</v>
      </c>
      <c r="R9" s="5" t="s">
        <v>64</v>
      </c>
      <c r="S9" s="5" t="s">
        <v>65</v>
      </c>
      <c r="T9" s="5" t="s">
        <v>168</v>
      </c>
      <c r="U9" s="5" t="s">
        <v>169</v>
      </c>
      <c r="V9" s="5" t="s">
        <v>170</v>
      </c>
      <c r="W9" s="5" t="s">
        <v>171</v>
      </c>
    </row>
    <row r="10" ht="36.45" customHeight="1" spans="1:23">
      <c r="A10" s="6" t="s">
        <v>67</v>
      </c>
      <c r="B10" s="6"/>
      <c r="C10" s="6"/>
      <c r="D10" s="6"/>
      <c r="E10" s="6"/>
      <c r="F10" s="6"/>
      <c r="G10" s="6"/>
      <c r="H10" s="8">
        <v>8235628.07</v>
      </c>
      <c r="I10" s="8">
        <v>8235628.07</v>
      </c>
      <c r="J10" s="8"/>
      <c r="K10" s="8"/>
      <c r="L10" s="8">
        <v>8235628.07</v>
      </c>
      <c r="N10" s="8"/>
      <c r="O10" s="8"/>
      <c r="P10" s="8"/>
      <c r="Q10" s="8"/>
      <c r="R10" s="8"/>
      <c r="S10" s="8"/>
      <c r="T10" s="8"/>
      <c r="U10" s="8"/>
      <c r="V10" s="8"/>
      <c r="W10" s="8"/>
    </row>
    <row r="11" ht="36.45" customHeight="1" spans="1:23">
      <c r="A11" s="24" t="s">
        <v>67</v>
      </c>
      <c r="B11" s="6"/>
      <c r="C11" s="6"/>
      <c r="D11" s="6"/>
      <c r="E11" s="6"/>
      <c r="F11" s="6"/>
      <c r="G11" s="6"/>
      <c r="H11" s="8">
        <v>8235628.07</v>
      </c>
      <c r="I11" s="8">
        <v>8235628.07</v>
      </c>
      <c r="J11" s="8"/>
      <c r="K11" s="8"/>
      <c r="L11" s="8">
        <v>8235628.07</v>
      </c>
      <c r="N11" s="8"/>
      <c r="O11" s="8"/>
      <c r="P11" s="8"/>
      <c r="Q11" s="8"/>
      <c r="R11" s="8"/>
      <c r="S11" s="8"/>
      <c r="T11" s="8"/>
      <c r="U11" s="8"/>
      <c r="V11" s="8"/>
      <c r="W11" s="8"/>
    </row>
    <row r="12" ht="36.45" customHeight="1" spans="1:23">
      <c r="A12" s="6" t="str">
        <f t="shared" ref="A12:A54" si="0">"      "&amp;"德钦县交通运输局"</f>
        <v>      德钦县交通运输局</v>
      </c>
      <c r="B12" s="6" t="s">
        <v>172</v>
      </c>
      <c r="C12" s="6" t="s">
        <v>173</v>
      </c>
      <c r="D12" s="6" t="s">
        <v>109</v>
      </c>
      <c r="E12" s="6" t="s">
        <v>110</v>
      </c>
      <c r="F12" s="6" t="s">
        <v>174</v>
      </c>
      <c r="G12" s="6" t="s">
        <v>175</v>
      </c>
      <c r="H12" s="8">
        <v>412080</v>
      </c>
      <c r="I12" s="8">
        <v>412080</v>
      </c>
      <c r="J12" s="8"/>
      <c r="K12" s="8"/>
      <c r="L12" s="8">
        <v>412080</v>
      </c>
      <c r="N12" s="8"/>
      <c r="O12" s="8"/>
      <c r="P12" s="8"/>
      <c r="Q12" s="8"/>
      <c r="R12" s="8"/>
      <c r="S12" s="8"/>
      <c r="T12" s="8"/>
      <c r="U12" s="8"/>
      <c r="V12" s="8"/>
      <c r="W12" s="8"/>
    </row>
    <row r="13" ht="36.45" customHeight="1" spans="1:23">
      <c r="A13" s="6" t="str">
        <f t="shared" si="0"/>
        <v>      德钦县交通运输局</v>
      </c>
      <c r="B13" s="6" t="s">
        <v>176</v>
      </c>
      <c r="C13" s="6" t="s">
        <v>177</v>
      </c>
      <c r="D13" s="6" t="s">
        <v>113</v>
      </c>
      <c r="E13" s="6" t="s">
        <v>114</v>
      </c>
      <c r="F13" s="6" t="s">
        <v>174</v>
      </c>
      <c r="G13" s="6" t="s">
        <v>175</v>
      </c>
      <c r="H13" s="8">
        <v>636828</v>
      </c>
      <c r="I13" s="8">
        <v>636828</v>
      </c>
      <c r="J13" s="8"/>
      <c r="K13" s="8"/>
      <c r="L13" s="8">
        <v>636828</v>
      </c>
      <c r="N13" s="8"/>
      <c r="O13" s="8"/>
      <c r="P13" s="8"/>
      <c r="Q13" s="8"/>
      <c r="R13" s="8"/>
      <c r="S13" s="8"/>
      <c r="T13" s="8"/>
      <c r="U13" s="8"/>
      <c r="V13" s="8"/>
      <c r="W13" s="8"/>
    </row>
    <row r="14" ht="36.45" customHeight="1" spans="1:23">
      <c r="A14" s="6" t="str">
        <f t="shared" si="0"/>
        <v>      德钦县交通运输局</v>
      </c>
      <c r="B14" s="6" t="s">
        <v>172</v>
      </c>
      <c r="C14" s="6" t="s">
        <v>173</v>
      </c>
      <c r="D14" s="6" t="s">
        <v>109</v>
      </c>
      <c r="E14" s="6" t="s">
        <v>110</v>
      </c>
      <c r="F14" s="6" t="s">
        <v>178</v>
      </c>
      <c r="G14" s="6" t="s">
        <v>179</v>
      </c>
      <c r="H14" s="8">
        <v>1339932</v>
      </c>
      <c r="I14" s="8">
        <v>1339932</v>
      </c>
      <c r="J14" s="8"/>
      <c r="K14" s="8"/>
      <c r="L14" s="8">
        <v>1339932</v>
      </c>
      <c r="N14" s="8"/>
      <c r="O14" s="8"/>
      <c r="P14" s="8"/>
      <c r="Q14" s="8"/>
      <c r="R14" s="8"/>
      <c r="S14" s="8"/>
      <c r="T14" s="8"/>
      <c r="U14" s="8"/>
      <c r="V14" s="8"/>
      <c r="W14" s="8"/>
    </row>
    <row r="15" ht="36.45" customHeight="1" spans="1:23">
      <c r="A15" s="6" t="str">
        <f t="shared" si="0"/>
        <v>      德钦县交通运输局</v>
      </c>
      <c r="B15" s="6" t="s">
        <v>176</v>
      </c>
      <c r="C15" s="6" t="s">
        <v>177</v>
      </c>
      <c r="D15" s="6" t="s">
        <v>113</v>
      </c>
      <c r="E15" s="6" t="s">
        <v>114</v>
      </c>
      <c r="F15" s="6" t="s">
        <v>178</v>
      </c>
      <c r="G15" s="6" t="s">
        <v>179</v>
      </c>
      <c r="H15" s="8">
        <v>967356</v>
      </c>
      <c r="I15" s="8">
        <v>967356</v>
      </c>
      <c r="J15" s="8"/>
      <c r="K15" s="8"/>
      <c r="L15" s="8">
        <v>967356</v>
      </c>
      <c r="N15" s="8"/>
      <c r="O15" s="8"/>
      <c r="P15" s="8"/>
      <c r="Q15" s="8"/>
      <c r="R15" s="8"/>
      <c r="S15" s="8"/>
      <c r="T15" s="8"/>
      <c r="U15" s="8"/>
      <c r="V15" s="8"/>
      <c r="W15" s="8"/>
    </row>
    <row r="16" ht="36.45" customHeight="1" spans="1:23">
      <c r="A16" s="6" t="str">
        <f t="shared" si="0"/>
        <v>      德钦县交通运输局</v>
      </c>
      <c r="B16" s="6" t="s">
        <v>172</v>
      </c>
      <c r="C16" s="6" t="s">
        <v>173</v>
      </c>
      <c r="D16" s="6" t="s">
        <v>109</v>
      </c>
      <c r="E16" s="6" t="s">
        <v>110</v>
      </c>
      <c r="F16" s="6" t="s">
        <v>178</v>
      </c>
      <c r="G16" s="6" t="s">
        <v>179</v>
      </c>
      <c r="H16" s="8"/>
      <c r="I16" s="8"/>
      <c r="J16" s="8"/>
      <c r="K16" s="8"/>
      <c r="L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ht="36.45" customHeight="1" spans="1:23">
      <c r="A17" s="6" t="str">
        <f t="shared" si="0"/>
        <v>      德钦县交通运输局</v>
      </c>
      <c r="B17" s="6" t="s">
        <v>176</v>
      </c>
      <c r="C17" s="6" t="s">
        <v>177</v>
      </c>
      <c r="D17" s="6" t="s">
        <v>113</v>
      </c>
      <c r="E17" s="6" t="s">
        <v>114</v>
      </c>
      <c r="F17" s="6" t="s">
        <v>178</v>
      </c>
      <c r="G17" s="6" t="s">
        <v>179</v>
      </c>
      <c r="H17" s="8"/>
      <c r="I17" s="8"/>
      <c r="J17" s="8"/>
      <c r="K17" s="8"/>
      <c r="L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ht="36.45" customHeight="1" spans="1:23">
      <c r="A18" s="6" t="str">
        <f t="shared" si="0"/>
        <v>      德钦县交通运输局</v>
      </c>
      <c r="B18" s="6" t="s">
        <v>172</v>
      </c>
      <c r="C18" s="6" t="s">
        <v>173</v>
      </c>
      <c r="D18" s="6" t="s">
        <v>109</v>
      </c>
      <c r="E18" s="6" t="s">
        <v>110</v>
      </c>
      <c r="F18" s="6" t="s">
        <v>180</v>
      </c>
      <c r="G18" s="6" t="s">
        <v>181</v>
      </c>
      <c r="H18" s="8">
        <v>34340</v>
      </c>
      <c r="I18" s="8">
        <v>34340</v>
      </c>
      <c r="J18" s="8"/>
      <c r="K18" s="8"/>
      <c r="L18" s="8">
        <v>34340</v>
      </c>
      <c r="N18" s="8"/>
      <c r="O18" s="8"/>
      <c r="P18" s="8"/>
      <c r="Q18" s="8"/>
      <c r="R18" s="8"/>
      <c r="S18" s="8"/>
      <c r="T18" s="8"/>
      <c r="U18" s="8"/>
      <c r="V18" s="8"/>
      <c r="W18" s="8"/>
    </row>
    <row r="19" ht="36.45" customHeight="1" spans="1:23">
      <c r="A19" s="6" t="str">
        <f t="shared" si="0"/>
        <v>      德钦县交通运输局</v>
      </c>
      <c r="B19" s="6" t="s">
        <v>182</v>
      </c>
      <c r="C19" s="6" t="s">
        <v>183</v>
      </c>
      <c r="D19" s="6" t="s">
        <v>109</v>
      </c>
      <c r="E19" s="6" t="s">
        <v>110</v>
      </c>
      <c r="F19" s="6" t="s">
        <v>180</v>
      </c>
      <c r="G19" s="6" t="s">
        <v>181</v>
      </c>
      <c r="H19" s="8">
        <v>346200</v>
      </c>
      <c r="I19" s="8">
        <v>346200</v>
      </c>
      <c r="J19" s="8"/>
      <c r="K19" s="8"/>
      <c r="L19" s="8">
        <v>346200</v>
      </c>
      <c r="N19" s="8"/>
      <c r="O19" s="8"/>
      <c r="P19" s="8"/>
      <c r="Q19" s="8"/>
      <c r="R19" s="8"/>
      <c r="S19" s="8"/>
      <c r="T19" s="8"/>
      <c r="U19" s="8"/>
      <c r="V19" s="8"/>
      <c r="W19" s="8"/>
    </row>
    <row r="20" ht="36.45" customHeight="1" spans="1:23">
      <c r="A20" s="6" t="str">
        <f t="shared" si="0"/>
        <v>      德钦县交通运输局</v>
      </c>
      <c r="B20" s="6" t="s">
        <v>176</v>
      </c>
      <c r="C20" s="6" t="s">
        <v>177</v>
      </c>
      <c r="D20" s="6" t="s">
        <v>113</v>
      </c>
      <c r="E20" s="6" t="s">
        <v>114</v>
      </c>
      <c r="F20" s="6" t="s">
        <v>184</v>
      </c>
      <c r="G20" s="6" t="s">
        <v>185</v>
      </c>
      <c r="H20" s="8">
        <v>53069</v>
      </c>
      <c r="I20" s="8">
        <v>53069</v>
      </c>
      <c r="J20" s="8"/>
      <c r="K20" s="8"/>
      <c r="L20" s="8">
        <v>53069</v>
      </c>
      <c r="N20" s="8"/>
      <c r="O20" s="8"/>
      <c r="P20" s="8"/>
      <c r="Q20" s="8"/>
      <c r="R20" s="8"/>
      <c r="S20" s="8"/>
      <c r="T20" s="8"/>
      <c r="U20" s="8"/>
      <c r="V20" s="8"/>
      <c r="W20" s="8"/>
    </row>
    <row r="21" ht="36.45" customHeight="1" spans="1:23">
      <c r="A21" s="6" t="str">
        <f t="shared" si="0"/>
        <v>      德钦县交通运输局</v>
      </c>
      <c r="B21" s="6" t="s">
        <v>176</v>
      </c>
      <c r="C21" s="6" t="s">
        <v>177</v>
      </c>
      <c r="D21" s="6" t="s">
        <v>113</v>
      </c>
      <c r="E21" s="6" t="s">
        <v>114</v>
      </c>
      <c r="F21" s="6" t="s">
        <v>184</v>
      </c>
      <c r="G21" s="6" t="s">
        <v>185</v>
      </c>
      <c r="H21" s="8">
        <v>1084548</v>
      </c>
      <c r="I21" s="8">
        <v>1084548</v>
      </c>
      <c r="J21" s="8"/>
      <c r="K21" s="8"/>
      <c r="L21" s="8">
        <v>1084548</v>
      </c>
      <c r="N21" s="8"/>
      <c r="O21" s="8"/>
      <c r="P21" s="8"/>
      <c r="Q21" s="8"/>
      <c r="R21" s="8"/>
      <c r="S21" s="8"/>
      <c r="T21" s="8"/>
      <c r="U21" s="8"/>
      <c r="V21" s="8"/>
      <c r="W21" s="8"/>
    </row>
    <row r="22" ht="36.45" customHeight="1" spans="1:23">
      <c r="A22" s="6" t="str">
        <f t="shared" si="0"/>
        <v>      德钦县交通运输局</v>
      </c>
      <c r="B22" s="6" t="s">
        <v>186</v>
      </c>
      <c r="C22" s="6" t="s">
        <v>187</v>
      </c>
      <c r="D22" s="6" t="s">
        <v>113</v>
      </c>
      <c r="E22" s="6" t="s">
        <v>114</v>
      </c>
      <c r="F22" s="6" t="s">
        <v>184</v>
      </c>
      <c r="G22" s="6" t="s">
        <v>185</v>
      </c>
      <c r="H22" s="8">
        <v>536160</v>
      </c>
      <c r="I22" s="8">
        <v>536160</v>
      </c>
      <c r="J22" s="8"/>
      <c r="K22" s="8"/>
      <c r="L22" s="8">
        <v>536160</v>
      </c>
      <c r="N22" s="8"/>
      <c r="O22" s="8"/>
      <c r="P22" s="8"/>
      <c r="Q22" s="8"/>
      <c r="R22" s="8"/>
      <c r="S22" s="8"/>
      <c r="T22" s="8"/>
      <c r="U22" s="8"/>
      <c r="V22" s="8"/>
      <c r="W22" s="8"/>
    </row>
    <row r="23" ht="36.45" customHeight="1" spans="1:23">
      <c r="A23" s="6" t="str">
        <f t="shared" si="0"/>
        <v>      德钦县交通运输局</v>
      </c>
      <c r="B23" s="6" t="s">
        <v>186</v>
      </c>
      <c r="C23" s="6" t="s">
        <v>187</v>
      </c>
      <c r="D23" s="6" t="s">
        <v>113</v>
      </c>
      <c r="E23" s="6" t="s">
        <v>114</v>
      </c>
      <c r="F23" s="6" t="s">
        <v>184</v>
      </c>
      <c r="G23" s="6" t="s">
        <v>185</v>
      </c>
      <c r="H23" s="8">
        <v>176000</v>
      </c>
      <c r="I23" s="8">
        <v>176000</v>
      </c>
      <c r="J23" s="8"/>
      <c r="K23" s="8"/>
      <c r="L23" s="8">
        <v>176000</v>
      </c>
      <c r="N23" s="8"/>
      <c r="O23" s="8"/>
      <c r="P23" s="8"/>
      <c r="Q23" s="8"/>
      <c r="R23" s="8"/>
      <c r="S23" s="8"/>
      <c r="T23" s="8"/>
      <c r="U23" s="8"/>
      <c r="V23" s="8"/>
      <c r="W23" s="8"/>
    </row>
    <row r="24" ht="36.45" customHeight="1" spans="1:23">
      <c r="A24" s="6" t="str">
        <f t="shared" si="0"/>
        <v>      德钦县交通运输局</v>
      </c>
      <c r="B24" s="6" t="s">
        <v>188</v>
      </c>
      <c r="C24" s="6" t="s">
        <v>189</v>
      </c>
      <c r="D24" s="6" t="s">
        <v>85</v>
      </c>
      <c r="E24" s="6" t="s">
        <v>86</v>
      </c>
      <c r="F24" s="6" t="s">
        <v>190</v>
      </c>
      <c r="G24" s="6" t="s">
        <v>191</v>
      </c>
      <c r="H24" s="8">
        <v>813074.08</v>
      </c>
      <c r="I24" s="8">
        <v>813074.08</v>
      </c>
      <c r="J24" s="8"/>
      <c r="K24" s="8"/>
      <c r="L24" s="8">
        <v>813074.08</v>
      </c>
      <c r="N24" s="8"/>
      <c r="O24" s="8"/>
      <c r="P24" s="8"/>
      <c r="Q24" s="8"/>
      <c r="R24" s="8"/>
      <c r="S24" s="8"/>
      <c r="T24" s="8"/>
      <c r="U24" s="8"/>
      <c r="V24" s="8"/>
      <c r="W24" s="8"/>
    </row>
    <row r="25" ht="36.45" customHeight="1" spans="1:23">
      <c r="A25" s="6" t="str">
        <f t="shared" si="0"/>
        <v>      德钦县交通运输局</v>
      </c>
      <c r="B25" s="6" t="s">
        <v>188</v>
      </c>
      <c r="C25" s="6" t="s">
        <v>189</v>
      </c>
      <c r="D25" s="6" t="s">
        <v>87</v>
      </c>
      <c r="E25" s="6" t="s">
        <v>88</v>
      </c>
      <c r="F25" s="6" t="s">
        <v>192</v>
      </c>
      <c r="G25" s="6" t="s">
        <v>193</v>
      </c>
      <c r="H25" s="8"/>
      <c r="I25" s="8"/>
      <c r="J25" s="8"/>
      <c r="K25" s="8"/>
      <c r="L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ht="36.45" customHeight="1" spans="1:23">
      <c r="A26" s="6" t="str">
        <f t="shared" si="0"/>
        <v>      德钦县交通运输局</v>
      </c>
      <c r="B26" s="6" t="s">
        <v>188</v>
      </c>
      <c r="C26" s="6" t="s">
        <v>189</v>
      </c>
      <c r="D26" s="6" t="s">
        <v>97</v>
      </c>
      <c r="E26" s="6" t="s">
        <v>98</v>
      </c>
      <c r="F26" s="6" t="s">
        <v>194</v>
      </c>
      <c r="G26" s="6" t="s">
        <v>195</v>
      </c>
      <c r="H26" s="8">
        <v>148005.9</v>
      </c>
      <c r="I26" s="8">
        <v>148005.9</v>
      </c>
      <c r="J26" s="8"/>
      <c r="K26" s="8"/>
      <c r="L26" s="8">
        <v>148005.9</v>
      </c>
      <c r="N26" s="8"/>
      <c r="O26" s="8"/>
      <c r="P26" s="8"/>
      <c r="Q26" s="8"/>
      <c r="R26" s="8"/>
      <c r="S26" s="8"/>
      <c r="T26" s="8"/>
      <c r="U26" s="8"/>
      <c r="V26" s="8"/>
      <c r="W26" s="8"/>
    </row>
    <row r="27" ht="36.45" customHeight="1" spans="1:23">
      <c r="A27" s="6" t="str">
        <f t="shared" si="0"/>
        <v>      德钦县交通运输局</v>
      </c>
      <c r="B27" s="6" t="s">
        <v>188</v>
      </c>
      <c r="C27" s="6" t="s">
        <v>189</v>
      </c>
      <c r="D27" s="6" t="s">
        <v>99</v>
      </c>
      <c r="E27" s="6" t="s">
        <v>100</v>
      </c>
      <c r="F27" s="6" t="s">
        <v>194</v>
      </c>
      <c r="G27" s="6" t="s">
        <v>195</v>
      </c>
      <c r="H27" s="8">
        <v>226566.9</v>
      </c>
      <c r="I27" s="8">
        <v>226566.9</v>
      </c>
      <c r="J27" s="8"/>
      <c r="K27" s="8"/>
      <c r="L27" s="8">
        <v>226566.9</v>
      </c>
      <c r="N27" s="8"/>
      <c r="O27" s="8"/>
      <c r="P27" s="8"/>
      <c r="Q27" s="8"/>
      <c r="R27" s="8"/>
      <c r="S27" s="8"/>
      <c r="T27" s="8"/>
      <c r="U27" s="8"/>
      <c r="V27" s="8"/>
      <c r="W27" s="8"/>
    </row>
    <row r="28" ht="36.45" customHeight="1" spans="1:23">
      <c r="A28" s="6" t="str">
        <f t="shared" si="0"/>
        <v>      德钦县交通运输局</v>
      </c>
      <c r="B28" s="6" t="s">
        <v>188</v>
      </c>
      <c r="C28" s="6" t="s">
        <v>189</v>
      </c>
      <c r="D28" s="6" t="s">
        <v>101</v>
      </c>
      <c r="E28" s="6" t="s">
        <v>102</v>
      </c>
      <c r="F28" s="6" t="s">
        <v>196</v>
      </c>
      <c r="G28" s="6" t="s">
        <v>197</v>
      </c>
      <c r="H28" s="8">
        <v>199772.16</v>
      </c>
      <c r="I28" s="8">
        <v>199772.16</v>
      </c>
      <c r="J28" s="8"/>
      <c r="K28" s="8"/>
      <c r="L28" s="8">
        <v>199772.16</v>
      </c>
      <c r="N28" s="8"/>
      <c r="O28" s="8"/>
      <c r="P28" s="8"/>
      <c r="Q28" s="8"/>
      <c r="R28" s="8"/>
      <c r="S28" s="8"/>
      <c r="T28" s="8"/>
      <c r="U28" s="8"/>
      <c r="V28" s="8"/>
      <c r="W28" s="8"/>
    </row>
    <row r="29" ht="36.45" customHeight="1" spans="1:23">
      <c r="A29" s="6" t="str">
        <f t="shared" si="0"/>
        <v>      德钦县交通运输局</v>
      </c>
      <c r="B29" s="6" t="s">
        <v>188</v>
      </c>
      <c r="C29" s="6" t="s">
        <v>189</v>
      </c>
      <c r="D29" s="6" t="s">
        <v>101</v>
      </c>
      <c r="E29" s="6" t="s">
        <v>102</v>
      </c>
      <c r="F29" s="6" t="s">
        <v>196</v>
      </c>
      <c r="G29" s="6" t="s">
        <v>197</v>
      </c>
      <c r="H29" s="8">
        <v>81077.54</v>
      </c>
      <c r="I29" s="8">
        <v>81077.54</v>
      </c>
      <c r="J29" s="8"/>
      <c r="K29" s="8"/>
      <c r="L29" s="8">
        <v>81077.54</v>
      </c>
      <c r="N29" s="8"/>
      <c r="O29" s="8"/>
      <c r="P29" s="8"/>
      <c r="Q29" s="8"/>
      <c r="R29" s="8"/>
      <c r="S29" s="8"/>
      <c r="T29" s="8"/>
      <c r="U29" s="8"/>
      <c r="V29" s="8"/>
      <c r="W29" s="8"/>
    </row>
    <row r="30" ht="36.45" customHeight="1" spans="1:23">
      <c r="A30" s="6" t="str">
        <f t="shared" si="0"/>
        <v>      德钦县交通运输局</v>
      </c>
      <c r="B30" s="6" t="s">
        <v>188</v>
      </c>
      <c r="C30" s="6" t="s">
        <v>189</v>
      </c>
      <c r="D30" s="6" t="s">
        <v>109</v>
      </c>
      <c r="E30" s="6" t="s">
        <v>110</v>
      </c>
      <c r="F30" s="6" t="s">
        <v>198</v>
      </c>
      <c r="G30" s="6" t="s">
        <v>199</v>
      </c>
      <c r="H30" s="8">
        <v>2630.71</v>
      </c>
      <c r="I30" s="8">
        <v>2630.71</v>
      </c>
      <c r="J30" s="8"/>
      <c r="K30" s="8"/>
      <c r="L30" s="8">
        <v>2630.71</v>
      </c>
      <c r="N30" s="8"/>
      <c r="O30" s="8"/>
      <c r="P30" s="8"/>
      <c r="Q30" s="8"/>
      <c r="R30" s="8"/>
      <c r="S30" s="8"/>
      <c r="T30" s="8"/>
      <c r="U30" s="8"/>
      <c r="V30" s="8"/>
      <c r="W30" s="8"/>
    </row>
    <row r="31" ht="36.45" customHeight="1" spans="1:23">
      <c r="A31" s="6" t="str">
        <f t="shared" si="0"/>
        <v>      德钦县交通运输局</v>
      </c>
      <c r="B31" s="6" t="s">
        <v>188</v>
      </c>
      <c r="C31" s="6" t="s">
        <v>189</v>
      </c>
      <c r="D31" s="6" t="s">
        <v>113</v>
      </c>
      <c r="E31" s="6" t="s">
        <v>114</v>
      </c>
      <c r="F31" s="6" t="s">
        <v>198</v>
      </c>
      <c r="G31" s="6" t="s">
        <v>199</v>
      </c>
      <c r="H31" s="8">
        <v>21146.24</v>
      </c>
      <c r="I31" s="8">
        <v>21146.24</v>
      </c>
      <c r="J31" s="8"/>
      <c r="K31" s="8"/>
      <c r="L31" s="8">
        <v>21146.24</v>
      </c>
      <c r="N31" s="8"/>
      <c r="O31" s="8"/>
      <c r="P31" s="8"/>
      <c r="Q31" s="8"/>
      <c r="R31" s="8"/>
      <c r="S31" s="8"/>
      <c r="T31" s="8"/>
      <c r="U31" s="8"/>
      <c r="V31" s="8"/>
      <c r="W31" s="8"/>
    </row>
    <row r="32" ht="36.45" customHeight="1" spans="1:23">
      <c r="A32" s="6" t="str">
        <f t="shared" si="0"/>
        <v>      德钦县交通运输局</v>
      </c>
      <c r="B32" s="6" t="s">
        <v>188</v>
      </c>
      <c r="C32" s="6" t="s">
        <v>189</v>
      </c>
      <c r="D32" s="6" t="s">
        <v>103</v>
      </c>
      <c r="E32" s="6" t="s">
        <v>104</v>
      </c>
      <c r="F32" s="6" t="s">
        <v>198</v>
      </c>
      <c r="G32" s="6" t="s">
        <v>199</v>
      </c>
      <c r="H32" s="8">
        <v>3036</v>
      </c>
      <c r="I32" s="8">
        <v>3036</v>
      </c>
      <c r="J32" s="8"/>
      <c r="K32" s="8"/>
      <c r="L32" s="8">
        <v>3036</v>
      </c>
      <c r="N32" s="8"/>
      <c r="O32" s="8"/>
      <c r="P32" s="8"/>
      <c r="Q32" s="8"/>
      <c r="R32" s="8"/>
      <c r="S32" s="8"/>
      <c r="T32" s="8"/>
      <c r="U32" s="8"/>
      <c r="V32" s="8"/>
      <c r="W32" s="8"/>
    </row>
    <row r="33" ht="36.45" customHeight="1" spans="1:23">
      <c r="A33" s="6" t="str">
        <f t="shared" si="0"/>
        <v>      德钦县交通运输局</v>
      </c>
      <c r="B33" s="6" t="s">
        <v>188</v>
      </c>
      <c r="C33" s="6" t="s">
        <v>189</v>
      </c>
      <c r="D33" s="6" t="s">
        <v>103</v>
      </c>
      <c r="E33" s="6" t="s">
        <v>104</v>
      </c>
      <c r="F33" s="6" t="s">
        <v>198</v>
      </c>
      <c r="G33" s="6" t="s">
        <v>199</v>
      </c>
      <c r="H33" s="8">
        <v>4692</v>
      </c>
      <c r="I33" s="8">
        <v>4692</v>
      </c>
      <c r="J33" s="8"/>
      <c r="K33" s="8"/>
      <c r="L33" s="8">
        <v>4692</v>
      </c>
      <c r="N33" s="8"/>
      <c r="O33" s="8"/>
      <c r="P33" s="8"/>
      <c r="Q33" s="8"/>
      <c r="R33" s="8"/>
      <c r="S33" s="8"/>
      <c r="T33" s="8"/>
      <c r="U33" s="8"/>
      <c r="V33" s="8"/>
      <c r="W33" s="8"/>
    </row>
    <row r="34" ht="36.45" customHeight="1" spans="1:23">
      <c r="A34" s="6" t="str">
        <f t="shared" si="0"/>
        <v>      德钦县交通运输局</v>
      </c>
      <c r="B34" s="6" t="s">
        <v>188</v>
      </c>
      <c r="C34" s="6" t="s">
        <v>189</v>
      </c>
      <c r="D34" s="6" t="s">
        <v>103</v>
      </c>
      <c r="E34" s="6" t="s">
        <v>104</v>
      </c>
      <c r="F34" s="6" t="s">
        <v>198</v>
      </c>
      <c r="G34" s="6" t="s">
        <v>199</v>
      </c>
      <c r="H34" s="8">
        <v>4015.5</v>
      </c>
      <c r="I34" s="8">
        <v>4015.5</v>
      </c>
      <c r="J34" s="8"/>
      <c r="K34" s="8"/>
      <c r="L34" s="8">
        <v>4015.5</v>
      </c>
      <c r="N34" s="8"/>
      <c r="O34" s="8"/>
      <c r="P34" s="8"/>
      <c r="Q34" s="8"/>
      <c r="R34" s="8"/>
      <c r="S34" s="8"/>
      <c r="T34" s="8"/>
      <c r="U34" s="8"/>
      <c r="V34" s="8"/>
      <c r="W34" s="8"/>
    </row>
    <row r="35" ht="36.45" customHeight="1" spans="1:23">
      <c r="A35" s="6" t="str">
        <f t="shared" si="0"/>
        <v>      德钦县交通运输局</v>
      </c>
      <c r="B35" s="6" t="s">
        <v>188</v>
      </c>
      <c r="C35" s="6" t="s">
        <v>189</v>
      </c>
      <c r="D35" s="6" t="s">
        <v>103</v>
      </c>
      <c r="E35" s="6" t="s">
        <v>104</v>
      </c>
      <c r="F35" s="6" t="s">
        <v>198</v>
      </c>
      <c r="G35" s="6" t="s">
        <v>199</v>
      </c>
      <c r="H35" s="8">
        <v>6147.92</v>
      </c>
      <c r="I35" s="8">
        <v>6147.92</v>
      </c>
      <c r="J35" s="8"/>
      <c r="K35" s="8"/>
      <c r="L35" s="8">
        <v>6147.92</v>
      </c>
      <c r="N35" s="8"/>
      <c r="O35" s="8"/>
      <c r="P35" s="8"/>
      <c r="Q35" s="8"/>
      <c r="R35" s="8"/>
      <c r="S35" s="8"/>
      <c r="T35" s="8"/>
      <c r="U35" s="8"/>
      <c r="V35" s="8"/>
      <c r="W35" s="8"/>
    </row>
    <row r="36" ht="36.45" customHeight="1" spans="1:23">
      <c r="A36" s="6" t="str">
        <f t="shared" si="0"/>
        <v>      德钦县交通运输局</v>
      </c>
      <c r="B36" s="6" t="s">
        <v>188</v>
      </c>
      <c r="C36" s="6" t="s">
        <v>189</v>
      </c>
      <c r="D36" s="6" t="s">
        <v>103</v>
      </c>
      <c r="E36" s="6" t="s">
        <v>104</v>
      </c>
      <c r="F36" s="6" t="s">
        <v>198</v>
      </c>
      <c r="G36" s="6" t="s">
        <v>199</v>
      </c>
      <c r="H36" s="8">
        <v>3588</v>
      </c>
      <c r="I36" s="8">
        <v>3588</v>
      </c>
      <c r="J36" s="8"/>
      <c r="K36" s="8"/>
      <c r="L36" s="8">
        <v>3588</v>
      </c>
      <c r="N36" s="8"/>
      <c r="O36" s="8"/>
      <c r="P36" s="8"/>
      <c r="Q36" s="8"/>
      <c r="R36" s="8"/>
      <c r="S36" s="8"/>
      <c r="T36" s="8"/>
      <c r="U36" s="8"/>
      <c r="V36" s="8"/>
      <c r="W36" s="8"/>
    </row>
    <row r="37" ht="36.45" customHeight="1" spans="1:23">
      <c r="A37" s="6" t="str">
        <f t="shared" si="0"/>
        <v>      德钦县交通运输局</v>
      </c>
      <c r="B37" s="6" t="s">
        <v>188</v>
      </c>
      <c r="C37" s="6" t="s">
        <v>189</v>
      </c>
      <c r="D37" s="6" t="s">
        <v>103</v>
      </c>
      <c r="E37" s="6" t="s">
        <v>104</v>
      </c>
      <c r="F37" s="6" t="s">
        <v>198</v>
      </c>
      <c r="G37" s="6" t="s">
        <v>199</v>
      </c>
      <c r="H37" s="8"/>
      <c r="I37" s="8"/>
      <c r="J37" s="8"/>
      <c r="K37" s="8"/>
      <c r="L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ht="36.45" customHeight="1" spans="1:23">
      <c r="A38" s="6" t="str">
        <f t="shared" si="0"/>
        <v>      德钦县交通运输局</v>
      </c>
      <c r="B38" s="6" t="s">
        <v>200</v>
      </c>
      <c r="C38" s="6" t="s">
        <v>120</v>
      </c>
      <c r="D38" s="6" t="s">
        <v>119</v>
      </c>
      <c r="E38" s="6" t="s">
        <v>120</v>
      </c>
      <c r="F38" s="6" t="s">
        <v>201</v>
      </c>
      <c r="G38" s="6" t="s">
        <v>120</v>
      </c>
      <c r="H38" s="8">
        <v>645445.56</v>
      </c>
      <c r="I38" s="8">
        <v>645445.56</v>
      </c>
      <c r="J38" s="8"/>
      <c r="K38" s="8"/>
      <c r="L38" s="8">
        <v>645445.56</v>
      </c>
      <c r="N38" s="8"/>
      <c r="O38" s="8"/>
      <c r="P38" s="8"/>
      <c r="Q38" s="8"/>
      <c r="R38" s="8"/>
      <c r="S38" s="8"/>
      <c r="T38" s="8"/>
      <c r="U38" s="8"/>
      <c r="V38" s="8"/>
      <c r="W38" s="8"/>
    </row>
    <row r="39" ht="36.45" customHeight="1" spans="1:23">
      <c r="A39" s="6" t="str">
        <f t="shared" si="0"/>
        <v>      德钦县交通运输局</v>
      </c>
      <c r="B39" s="6" t="s">
        <v>202</v>
      </c>
      <c r="C39" s="6" t="s">
        <v>203</v>
      </c>
      <c r="D39" s="6" t="s">
        <v>109</v>
      </c>
      <c r="E39" s="6" t="s">
        <v>110</v>
      </c>
      <c r="F39" s="6" t="s">
        <v>204</v>
      </c>
      <c r="G39" s="6" t="s">
        <v>205</v>
      </c>
      <c r="H39" s="8">
        <v>3400</v>
      </c>
      <c r="I39" s="8">
        <v>3400</v>
      </c>
      <c r="J39" s="8"/>
      <c r="K39" s="8"/>
      <c r="L39" s="8">
        <v>3400</v>
      </c>
      <c r="N39" s="8"/>
      <c r="O39" s="8"/>
      <c r="P39" s="8"/>
      <c r="Q39" s="8"/>
      <c r="R39" s="8"/>
      <c r="S39" s="8"/>
      <c r="T39" s="8"/>
      <c r="U39" s="8"/>
      <c r="V39" s="8"/>
      <c r="W39" s="8"/>
    </row>
    <row r="40" ht="36.45" customHeight="1" spans="1:23">
      <c r="A40" s="6" t="str">
        <f t="shared" si="0"/>
        <v>      德钦县交通运输局</v>
      </c>
      <c r="B40" s="6" t="s">
        <v>202</v>
      </c>
      <c r="C40" s="6" t="s">
        <v>203</v>
      </c>
      <c r="D40" s="6" t="s">
        <v>109</v>
      </c>
      <c r="E40" s="6" t="s">
        <v>110</v>
      </c>
      <c r="F40" s="6" t="s">
        <v>206</v>
      </c>
      <c r="G40" s="6" t="s">
        <v>207</v>
      </c>
      <c r="H40" s="8">
        <v>3000</v>
      </c>
      <c r="I40" s="8">
        <v>3000</v>
      </c>
      <c r="J40" s="8"/>
      <c r="K40" s="8"/>
      <c r="L40" s="8">
        <v>3000</v>
      </c>
      <c r="N40" s="8"/>
      <c r="O40" s="8"/>
      <c r="P40" s="8"/>
      <c r="Q40" s="8"/>
      <c r="R40" s="8"/>
      <c r="S40" s="8"/>
      <c r="T40" s="8"/>
      <c r="U40" s="8"/>
      <c r="V40" s="8"/>
      <c r="W40" s="8"/>
    </row>
    <row r="41" ht="36.45" customHeight="1" spans="1:23">
      <c r="A41" s="6" t="str">
        <f t="shared" si="0"/>
        <v>      德钦县交通运输局</v>
      </c>
      <c r="B41" s="6" t="s">
        <v>208</v>
      </c>
      <c r="C41" s="6" t="s">
        <v>209</v>
      </c>
      <c r="D41" s="6" t="s">
        <v>109</v>
      </c>
      <c r="E41" s="6" t="s">
        <v>110</v>
      </c>
      <c r="F41" s="6" t="s">
        <v>210</v>
      </c>
      <c r="G41" s="6" t="s">
        <v>209</v>
      </c>
      <c r="H41" s="8">
        <v>2000</v>
      </c>
      <c r="I41" s="8">
        <v>2000</v>
      </c>
      <c r="J41" s="8"/>
      <c r="K41" s="8"/>
      <c r="L41" s="8">
        <v>2000</v>
      </c>
      <c r="N41" s="8"/>
      <c r="O41" s="8"/>
      <c r="P41" s="8"/>
      <c r="Q41" s="8"/>
      <c r="R41" s="8"/>
      <c r="S41" s="8"/>
      <c r="T41" s="8"/>
      <c r="U41" s="8"/>
      <c r="V41" s="8"/>
      <c r="W41" s="8"/>
    </row>
    <row r="42" ht="36.45" customHeight="1" spans="1:23">
      <c r="A42" s="6" t="str">
        <f t="shared" si="0"/>
        <v>      德钦县交通运输局</v>
      </c>
      <c r="B42" s="6" t="s">
        <v>211</v>
      </c>
      <c r="C42" s="6" t="s">
        <v>145</v>
      </c>
      <c r="D42" s="6" t="s">
        <v>109</v>
      </c>
      <c r="E42" s="6" t="s">
        <v>110</v>
      </c>
      <c r="F42" s="6" t="s">
        <v>212</v>
      </c>
      <c r="G42" s="6" t="s">
        <v>145</v>
      </c>
      <c r="H42" s="8">
        <v>8000</v>
      </c>
      <c r="I42" s="8">
        <v>8000</v>
      </c>
      <c r="J42" s="8"/>
      <c r="K42" s="8"/>
      <c r="L42" s="8">
        <v>8000</v>
      </c>
      <c r="N42" s="8"/>
      <c r="O42" s="8"/>
      <c r="P42" s="8"/>
      <c r="Q42" s="8"/>
      <c r="R42" s="8"/>
      <c r="S42" s="8"/>
      <c r="T42" s="8"/>
      <c r="U42" s="8"/>
      <c r="V42" s="8"/>
      <c r="W42" s="8"/>
    </row>
    <row r="43" ht="36.45" customHeight="1" spans="1:23">
      <c r="A43" s="6" t="str">
        <f t="shared" si="0"/>
        <v>      德钦县交通运输局</v>
      </c>
      <c r="B43" s="6" t="s">
        <v>202</v>
      </c>
      <c r="C43" s="6" t="s">
        <v>203</v>
      </c>
      <c r="D43" s="6" t="s">
        <v>109</v>
      </c>
      <c r="E43" s="6" t="s">
        <v>110</v>
      </c>
      <c r="F43" s="6" t="s">
        <v>213</v>
      </c>
      <c r="G43" s="6" t="s">
        <v>214</v>
      </c>
      <c r="H43" s="8">
        <v>43000</v>
      </c>
      <c r="I43" s="8">
        <v>43000</v>
      </c>
      <c r="J43" s="8"/>
      <c r="K43" s="8"/>
      <c r="L43" s="8">
        <v>43000</v>
      </c>
      <c r="N43" s="8"/>
      <c r="O43" s="8"/>
      <c r="P43" s="8"/>
      <c r="Q43" s="8"/>
      <c r="R43" s="8"/>
      <c r="S43" s="8"/>
      <c r="T43" s="8"/>
      <c r="U43" s="8"/>
      <c r="V43" s="8"/>
      <c r="W43" s="8"/>
    </row>
    <row r="44" ht="36.45" customHeight="1" spans="1:23">
      <c r="A44" s="6" t="str">
        <f t="shared" si="0"/>
        <v>      德钦县交通运输局</v>
      </c>
      <c r="B44" s="6" t="s">
        <v>202</v>
      </c>
      <c r="C44" s="6" t="s">
        <v>203</v>
      </c>
      <c r="D44" s="6" t="s">
        <v>113</v>
      </c>
      <c r="E44" s="6" t="s">
        <v>114</v>
      </c>
      <c r="F44" s="6" t="s">
        <v>215</v>
      </c>
      <c r="G44" s="6" t="s">
        <v>216</v>
      </c>
      <c r="H44" s="8">
        <v>60000</v>
      </c>
      <c r="I44" s="8">
        <v>60000</v>
      </c>
      <c r="J44" s="8"/>
      <c r="K44" s="8"/>
      <c r="L44" s="8">
        <v>60000</v>
      </c>
      <c r="N44" s="8"/>
      <c r="O44" s="8"/>
      <c r="P44" s="8"/>
      <c r="Q44" s="8"/>
      <c r="R44" s="8"/>
      <c r="S44" s="8"/>
      <c r="T44" s="8"/>
      <c r="U44" s="8"/>
      <c r="V44" s="8"/>
      <c r="W44" s="8"/>
    </row>
    <row r="45" ht="36.45" customHeight="1" spans="1:23">
      <c r="A45" s="6" t="str">
        <f t="shared" si="0"/>
        <v>      德钦县交通运输局</v>
      </c>
      <c r="B45" s="6" t="s">
        <v>202</v>
      </c>
      <c r="C45" s="6" t="s">
        <v>203</v>
      </c>
      <c r="D45" s="6" t="s">
        <v>113</v>
      </c>
      <c r="E45" s="6" t="s">
        <v>114</v>
      </c>
      <c r="F45" s="6" t="s">
        <v>213</v>
      </c>
      <c r="G45" s="6" t="s">
        <v>214</v>
      </c>
      <c r="H45" s="8">
        <v>26400</v>
      </c>
      <c r="I45" s="8">
        <v>26400</v>
      </c>
      <c r="J45" s="8"/>
      <c r="K45" s="8"/>
      <c r="L45" s="8">
        <v>26400</v>
      </c>
      <c r="N45" s="8"/>
      <c r="O45" s="8"/>
      <c r="P45" s="8"/>
      <c r="Q45" s="8"/>
      <c r="R45" s="8"/>
      <c r="S45" s="8"/>
      <c r="T45" s="8"/>
      <c r="U45" s="8"/>
      <c r="V45" s="8"/>
      <c r="W45" s="8"/>
    </row>
    <row r="46" ht="36.45" customHeight="1" spans="1:23">
      <c r="A46" s="6" t="str">
        <f t="shared" si="0"/>
        <v>      德钦县交通运输局</v>
      </c>
      <c r="B46" s="6" t="s">
        <v>217</v>
      </c>
      <c r="C46" s="6" t="s">
        <v>218</v>
      </c>
      <c r="D46" s="6" t="s">
        <v>109</v>
      </c>
      <c r="E46" s="6" t="s">
        <v>110</v>
      </c>
      <c r="F46" s="6" t="s">
        <v>219</v>
      </c>
      <c r="G46" s="6" t="s">
        <v>218</v>
      </c>
      <c r="H46" s="8">
        <v>39468.24</v>
      </c>
      <c r="I46" s="8">
        <v>39468.24</v>
      </c>
      <c r="J46" s="8"/>
      <c r="K46" s="8"/>
      <c r="L46" s="8">
        <v>39468.24</v>
      </c>
      <c r="N46" s="8"/>
      <c r="O46" s="8"/>
      <c r="P46" s="8"/>
      <c r="Q46" s="8"/>
      <c r="R46" s="8"/>
      <c r="S46" s="8"/>
      <c r="T46" s="8"/>
      <c r="U46" s="8"/>
      <c r="V46" s="8"/>
      <c r="W46" s="8"/>
    </row>
    <row r="47" ht="36.45" customHeight="1" spans="1:23">
      <c r="A47" s="6" t="str">
        <f t="shared" si="0"/>
        <v>      德钦县交通运输局</v>
      </c>
      <c r="B47" s="6" t="s">
        <v>217</v>
      </c>
      <c r="C47" s="6" t="s">
        <v>218</v>
      </c>
      <c r="D47" s="6" t="s">
        <v>113</v>
      </c>
      <c r="E47" s="6" t="s">
        <v>114</v>
      </c>
      <c r="F47" s="6" t="s">
        <v>219</v>
      </c>
      <c r="G47" s="6" t="s">
        <v>218</v>
      </c>
      <c r="H47" s="8">
        <v>56254.32</v>
      </c>
      <c r="I47" s="8">
        <v>56254.32</v>
      </c>
      <c r="J47" s="8"/>
      <c r="K47" s="8"/>
      <c r="L47" s="8">
        <v>56254.32</v>
      </c>
      <c r="N47" s="8"/>
      <c r="O47" s="8"/>
      <c r="P47" s="8"/>
      <c r="Q47" s="8"/>
      <c r="R47" s="8"/>
      <c r="S47" s="8"/>
      <c r="T47" s="8"/>
      <c r="U47" s="8"/>
      <c r="V47" s="8"/>
      <c r="W47" s="8"/>
    </row>
    <row r="48" ht="36.45" customHeight="1" spans="1:23">
      <c r="A48" s="6" t="str">
        <f t="shared" si="0"/>
        <v>      德钦县交通运输局</v>
      </c>
      <c r="B48" s="6" t="s">
        <v>202</v>
      </c>
      <c r="C48" s="6" t="s">
        <v>203</v>
      </c>
      <c r="D48" s="6" t="s">
        <v>109</v>
      </c>
      <c r="E48" s="6" t="s">
        <v>110</v>
      </c>
      <c r="F48" s="6" t="s">
        <v>220</v>
      </c>
      <c r="G48" s="6" t="s">
        <v>221</v>
      </c>
      <c r="H48" s="8">
        <v>1650</v>
      </c>
      <c r="I48" s="8">
        <v>1650</v>
      </c>
      <c r="J48" s="8"/>
      <c r="K48" s="8"/>
      <c r="L48" s="8">
        <v>1650</v>
      </c>
      <c r="N48" s="8"/>
      <c r="O48" s="8"/>
      <c r="P48" s="8"/>
      <c r="Q48" s="8"/>
      <c r="R48" s="8"/>
      <c r="S48" s="8"/>
      <c r="T48" s="8"/>
      <c r="U48" s="8"/>
      <c r="V48" s="8"/>
      <c r="W48" s="8"/>
    </row>
    <row r="49" ht="36.45" customHeight="1" spans="1:23">
      <c r="A49" s="6" t="str">
        <f t="shared" si="0"/>
        <v>      德钦县交通运输局</v>
      </c>
      <c r="B49" s="6" t="s">
        <v>202</v>
      </c>
      <c r="C49" s="6" t="s">
        <v>203</v>
      </c>
      <c r="D49" s="6" t="s">
        <v>113</v>
      </c>
      <c r="E49" s="6" t="s">
        <v>114</v>
      </c>
      <c r="F49" s="6" t="s">
        <v>220</v>
      </c>
      <c r="G49" s="6" t="s">
        <v>221</v>
      </c>
      <c r="H49" s="8">
        <v>2400</v>
      </c>
      <c r="I49" s="8">
        <v>2400</v>
      </c>
      <c r="J49" s="8"/>
      <c r="K49" s="8"/>
      <c r="L49" s="8">
        <v>2400</v>
      </c>
      <c r="N49" s="8"/>
      <c r="O49" s="8"/>
      <c r="P49" s="8"/>
      <c r="Q49" s="8"/>
      <c r="R49" s="8"/>
      <c r="S49" s="8"/>
      <c r="T49" s="8"/>
      <c r="U49" s="8"/>
      <c r="V49" s="8"/>
      <c r="W49" s="8"/>
    </row>
    <row r="50" ht="36.45" customHeight="1" spans="1:23">
      <c r="A50" s="6" t="str">
        <f t="shared" si="0"/>
        <v>      德钦县交通运输局</v>
      </c>
      <c r="B50" s="6" t="s">
        <v>222</v>
      </c>
      <c r="C50" s="6" t="s">
        <v>223</v>
      </c>
      <c r="D50" s="6" t="s">
        <v>109</v>
      </c>
      <c r="E50" s="6" t="s">
        <v>110</v>
      </c>
      <c r="F50" s="6" t="s">
        <v>220</v>
      </c>
      <c r="G50" s="6" t="s">
        <v>221</v>
      </c>
      <c r="H50" s="8">
        <v>61500</v>
      </c>
      <c r="I50" s="8">
        <v>61500</v>
      </c>
      <c r="J50" s="8"/>
      <c r="K50" s="8"/>
      <c r="L50" s="8">
        <v>61500</v>
      </c>
      <c r="N50" s="8"/>
      <c r="O50" s="8"/>
      <c r="P50" s="8"/>
      <c r="Q50" s="8"/>
      <c r="R50" s="8"/>
      <c r="S50" s="8"/>
      <c r="T50" s="8"/>
      <c r="U50" s="8"/>
      <c r="V50" s="8"/>
      <c r="W50" s="8"/>
    </row>
    <row r="51" ht="36.45" customHeight="1" spans="1:23">
      <c r="A51" s="6" t="str">
        <f t="shared" si="0"/>
        <v>      德钦县交通运输局</v>
      </c>
      <c r="B51" s="6" t="s">
        <v>208</v>
      </c>
      <c r="C51" s="6" t="s">
        <v>209</v>
      </c>
      <c r="D51" s="6" t="s">
        <v>109</v>
      </c>
      <c r="E51" s="6" t="s">
        <v>110</v>
      </c>
      <c r="F51" s="6" t="s">
        <v>210</v>
      </c>
      <c r="G51" s="6" t="s">
        <v>209</v>
      </c>
      <c r="H51" s="8">
        <v>13500</v>
      </c>
      <c r="I51" s="8">
        <v>13500</v>
      </c>
      <c r="J51" s="8"/>
      <c r="K51" s="8"/>
      <c r="L51" s="8">
        <v>13500</v>
      </c>
      <c r="N51" s="8"/>
      <c r="O51" s="8"/>
      <c r="P51" s="8"/>
      <c r="Q51" s="8"/>
      <c r="R51" s="8"/>
      <c r="S51" s="8"/>
      <c r="T51" s="8"/>
      <c r="U51" s="8"/>
      <c r="V51" s="8"/>
      <c r="W51" s="8"/>
    </row>
    <row r="52" ht="36.45" customHeight="1" spans="1:23">
      <c r="A52" s="6" t="str">
        <f t="shared" si="0"/>
        <v>      德钦县交通运输局</v>
      </c>
      <c r="B52" s="6" t="s">
        <v>224</v>
      </c>
      <c r="C52" s="6" t="s">
        <v>225</v>
      </c>
      <c r="D52" s="6" t="s">
        <v>109</v>
      </c>
      <c r="E52" s="6" t="s">
        <v>110</v>
      </c>
      <c r="F52" s="6" t="s">
        <v>226</v>
      </c>
      <c r="G52" s="6" t="s">
        <v>227</v>
      </c>
      <c r="H52" s="8">
        <v>102000</v>
      </c>
      <c r="I52" s="8">
        <v>102000</v>
      </c>
      <c r="J52" s="8"/>
      <c r="K52" s="8"/>
      <c r="L52" s="8">
        <v>102000</v>
      </c>
      <c r="N52" s="8"/>
      <c r="O52" s="8"/>
      <c r="P52" s="8"/>
      <c r="Q52" s="8"/>
      <c r="R52" s="8"/>
      <c r="S52" s="8"/>
      <c r="T52" s="8"/>
      <c r="U52" s="8"/>
      <c r="V52" s="8"/>
      <c r="W52" s="8"/>
    </row>
    <row r="53" ht="36.45" customHeight="1" spans="1:23">
      <c r="A53" s="6" t="str">
        <f t="shared" si="0"/>
        <v>      德钦县交通运输局</v>
      </c>
      <c r="B53" s="6" t="s">
        <v>228</v>
      </c>
      <c r="C53" s="6" t="s">
        <v>229</v>
      </c>
      <c r="D53" s="6" t="s">
        <v>109</v>
      </c>
      <c r="E53" s="6" t="s">
        <v>110</v>
      </c>
      <c r="F53" s="6" t="s">
        <v>226</v>
      </c>
      <c r="G53" s="6" t="s">
        <v>227</v>
      </c>
      <c r="H53" s="8">
        <v>7344</v>
      </c>
      <c r="I53" s="8">
        <v>7344</v>
      </c>
      <c r="J53" s="8"/>
      <c r="K53" s="8"/>
      <c r="L53" s="8">
        <v>7344</v>
      </c>
      <c r="N53" s="8"/>
      <c r="O53" s="8"/>
      <c r="P53" s="8"/>
      <c r="Q53" s="8"/>
      <c r="R53" s="8"/>
      <c r="S53" s="8"/>
      <c r="T53" s="8"/>
      <c r="U53" s="8"/>
      <c r="V53" s="8"/>
      <c r="W53" s="8"/>
    </row>
    <row r="54" ht="36.45" customHeight="1" spans="1:23">
      <c r="A54" s="6" t="str">
        <f t="shared" si="0"/>
        <v>      德钦县交通运输局</v>
      </c>
      <c r="B54" s="6" t="s">
        <v>230</v>
      </c>
      <c r="C54" s="6" t="s">
        <v>231</v>
      </c>
      <c r="D54" s="6" t="s">
        <v>109</v>
      </c>
      <c r="E54" s="6" t="s">
        <v>110</v>
      </c>
      <c r="F54" s="6" t="s">
        <v>232</v>
      </c>
      <c r="G54" s="6" t="s">
        <v>233</v>
      </c>
      <c r="H54" s="8">
        <v>60000</v>
      </c>
      <c r="I54" s="8">
        <v>60000</v>
      </c>
      <c r="J54" s="8"/>
      <c r="K54" s="8"/>
      <c r="L54" s="8">
        <v>60000</v>
      </c>
      <c r="N54" s="8"/>
      <c r="O54" s="8"/>
      <c r="P54" s="8"/>
      <c r="Q54" s="8"/>
      <c r="R54" s="8"/>
      <c r="S54" s="8"/>
      <c r="T54" s="8"/>
      <c r="U54" s="8"/>
      <c r="V54" s="8"/>
      <c r="W54" s="8"/>
    </row>
    <row r="55" ht="36.45" customHeight="1" spans="1:23">
      <c r="A55" s="5" t="s">
        <v>121</v>
      </c>
      <c r="B55" s="5"/>
      <c r="C55" s="5"/>
      <c r="D55" s="5"/>
      <c r="E55" s="5"/>
      <c r="F55" s="5"/>
      <c r="G55" s="5"/>
      <c r="H55" s="8">
        <v>8235628.07</v>
      </c>
      <c r="I55" s="8">
        <v>8235628.07</v>
      </c>
      <c r="J55" s="8"/>
      <c r="K55" s="8"/>
      <c r="L55" s="8">
        <v>8235628.07</v>
      </c>
      <c r="N55" s="8"/>
      <c r="O55" s="8"/>
      <c r="P55" s="8"/>
      <c r="Q55" s="8"/>
      <c r="R55" s="8"/>
      <c r="S55" s="8"/>
      <c r="T55" s="8"/>
      <c r="U55" s="8"/>
      <c r="V55" s="8"/>
      <c r="W55" s="8"/>
    </row>
  </sheetData>
  <mergeCells count="30">
    <mergeCell ref="A3:W3"/>
    <mergeCell ref="A4:V4"/>
    <mergeCell ref="H5:W5"/>
    <mergeCell ref="I6:M6"/>
    <mergeCell ref="N6:P6"/>
    <mergeCell ref="R6:W6"/>
    <mergeCell ref="A55:G55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5"/>
  <sheetViews>
    <sheetView showZeros="0" topLeftCell="D1" workbookViewId="0">
      <pane ySplit="1" topLeftCell="A2" activePane="bottomLeft" state="frozen"/>
      <selection/>
      <selection pane="bottomLeft" activeCell="M13" sqref="M13"/>
    </sheetView>
  </sheetViews>
  <sheetFormatPr defaultColWidth="10.3333333333333" defaultRowHeight="15" customHeight="1"/>
  <cols>
    <col min="1" max="1" width="27.4666666666667" customWidth="1"/>
    <col min="2" max="2" width="42.1444444444444" customWidth="1"/>
    <col min="3" max="4" width="33.3333333333333" customWidth="1"/>
    <col min="5" max="5" width="25.8111111111111" customWidth="1"/>
    <col min="6" max="6" width="33.3333333333333" customWidth="1"/>
    <col min="7" max="7" width="23.3111111111111" customWidth="1"/>
    <col min="8" max="12" width="33.3333333333333" customWidth="1"/>
    <col min="13" max="17" width="22.4666666666667" customWidth="1"/>
    <col min="18" max="23" width="33.33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20:23">
      <c r="T2" s="4"/>
      <c r="U2" s="4"/>
      <c r="V2" s="4"/>
      <c r="W2" s="2" t="s">
        <v>234</v>
      </c>
    </row>
    <row r="3" ht="55.2" customHeight="1" spans="1:23">
      <c r="A3" s="3" t="s">
        <v>235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22"/>
      <c r="U3" s="22"/>
      <c r="V3" s="22"/>
      <c r="W3" s="3"/>
    </row>
    <row r="4" ht="18.75" customHeight="1" spans="1:23">
      <c r="A4" s="4" t="s">
        <v>2</v>
      </c>
      <c r="T4" s="4"/>
      <c r="U4" s="4"/>
      <c r="V4" s="4"/>
      <c r="W4" s="2" t="s">
        <v>141</v>
      </c>
    </row>
    <row r="5" ht="34.95" customHeight="1" spans="1:23">
      <c r="A5" s="5" t="s">
        <v>236</v>
      </c>
      <c r="B5" s="5" t="s">
        <v>151</v>
      </c>
      <c r="C5" s="5" t="s">
        <v>152</v>
      </c>
      <c r="D5" s="5" t="s">
        <v>237</v>
      </c>
      <c r="E5" s="5" t="s">
        <v>153</v>
      </c>
      <c r="F5" s="5" t="s">
        <v>154</v>
      </c>
      <c r="G5" s="5" t="s">
        <v>155</v>
      </c>
      <c r="H5" s="5" t="s">
        <v>156</v>
      </c>
      <c r="I5" s="5" t="s">
        <v>33</v>
      </c>
      <c r="J5" s="5" t="s">
        <v>238</v>
      </c>
      <c r="K5" s="5"/>
      <c r="L5" s="5"/>
      <c r="M5" s="5"/>
      <c r="N5" s="5" t="s">
        <v>159</v>
      </c>
      <c r="O5" s="5"/>
      <c r="P5" s="5"/>
      <c r="Q5" s="5" t="s">
        <v>39</v>
      </c>
      <c r="R5" s="5" t="s">
        <v>40</v>
      </c>
      <c r="S5" s="5"/>
      <c r="T5" s="23"/>
      <c r="U5" s="23"/>
      <c r="V5" s="23"/>
      <c r="W5" s="5"/>
    </row>
    <row r="6" ht="34.95" customHeight="1" spans="1:23">
      <c r="A6" s="5"/>
      <c r="B6" s="5"/>
      <c r="C6" s="5"/>
      <c r="D6" s="5"/>
      <c r="E6" s="5"/>
      <c r="F6" s="5"/>
      <c r="G6" s="5"/>
      <c r="H6" s="5"/>
      <c r="I6" s="5"/>
      <c r="J6" s="5" t="s">
        <v>36</v>
      </c>
      <c r="K6" s="5"/>
      <c r="L6" s="5" t="s">
        <v>37</v>
      </c>
      <c r="M6" s="5" t="s">
        <v>38</v>
      </c>
      <c r="N6" s="5" t="s">
        <v>36</v>
      </c>
      <c r="O6" s="5" t="s">
        <v>37</v>
      </c>
      <c r="P6" s="5" t="s">
        <v>38</v>
      </c>
      <c r="Q6" s="5"/>
      <c r="R6" s="5" t="s">
        <v>35</v>
      </c>
      <c r="S6" s="5" t="s">
        <v>42</v>
      </c>
      <c r="T6" s="23" t="s">
        <v>239</v>
      </c>
      <c r="U6" s="23" t="s">
        <v>44</v>
      </c>
      <c r="V6" s="23" t="s">
        <v>45</v>
      </c>
      <c r="W6" s="5" t="s">
        <v>46</v>
      </c>
    </row>
    <row r="7" ht="34.95" customHeight="1" spans="1:23">
      <c r="A7" s="5"/>
      <c r="B7" s="5"/>
      <c r="C7" s="5"/>
      <c r="D7" s="5"/>
      <c r="E7" s="5"/>
      <c r="F7" s="5"/>
      <c r="G7" s="5"/>
      <c r="H7" s="5"/>
      <c r="I7" s="5"/>
      <c r="J7" s="5" t="s">
        <v>35</v>
      </c>
      <c r="K7" s="5" t="s">
        <v>240</v>
      </c>
      <c r="L7" s="5"/>
      <c r="M7" s="5"/>
      <c r="N7" s="5"/>
      <c r="O7" s="5"/>
      <c r="P7" s="5"/>
      <c r="Q7" s="5"/>
      <c r="R7" s="5"/>
      <c r="S7" s="5"/>
      <c r="T7" s="23"/>
      <c r="U7" s="23"/>
      <c r="V7" s="23"/>
      <c r="W7" s="5"/>
    </row>
    <row r="8" ht="34.95" customHeight="1" spans="1:23">
      <c r="A8" s="5" t="s">
        <v>47</v>
      </c>
      <c r="B8" s="5" t="s">
        <v>48</v>
      </c>
      <c r="C8" s="5" t="s">
        <v>49</v>
      </c>
      <c r="D8" s="5" t="s">
        <v>50</v>
      </c>
      <c r="E8" s="5" t="s">
        <v>51</v>
      </c>
      <c r="F8" s="5" t="s">
        <v>52</v>
      </c>
      <c r="G8" s="5" t="s">
        <v>53</v>
      </c>
      <c r="H8" s="5" t="s">
        <v>54</v>
      </c>
      <c r="I8" s="5" t="s">
        <v>55</v>
      </c>
      <c r="J8" s="5" t="s">
        <v>56</v>
      </c>
      <c r="K8" s="5" t="s">
        <v>57</v>
      </c>
      <c r="L8" s="5" t="s">
        <v>58</v>
      </c>
      <c r="M8" s="5" t="s">
        <v>59</v>
      </c>
      <c r="N8" s="5" t="s">
        <v>60</v>
      </c>
      <c r="O8" s="5" t="s">
        <v>61</v>
      </c>
      <c r="P8" s="5" t="s">
        <v>62</v>
      </c>
      <c r="Q8" s="5" t="s">
        <v>63</v>
      </c>
      <c r="R8" s="5" t="s">
        <v>64</v>
      </c>
      <c r="S8" s="5" t="s">
        <v>65</v>
      </c>
      <c r="T8" s="23" t="s">
        <v>168</v>
      </c>
      <c r="U8" s="23" t="s">
        <v>169</v>
      </c>
      <c r="V8" s="23" t="s">
        <v>170</v>
      </c>
      <c r="W8" s="5" t="s">
        <v>171</v>
      </c>
    </row>
    <row r="9" ht="34.95" customHeight="1" spans="1:23">
      <c r="A9" s="6"/>
      <c r="B9" s="6"/>
      <c r="C9" s="6" t="s">
        <v>241</v>
      </c>
      <c r="D9" s="6"/>
      <c r="E9" s="6"/>
      <c r="F9" s="6"/>
      <c r="G9" s="6"/>
      <c r="H9" s="6"/>
      <c r="I9" s="8">
        <v>58240</v>
      </c>
      <c r="J9" s="8">
        <v>58240</v>
      </c>
      <c r="K9" s="8">
        <v>58240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ht="34.95" customHeight="1" spans="1:23">
      <c r="A10" s="6" t="s">
        <v>242</v>
      </c>
      <c r="B10" s="6" t="s">
        <v>243</v>
      </c>
      <c r="C10" s="6" t="s">
        <v>241</v>
      </c>
      <c r="D10" s="6" t="s">
        <v>67</v>
      </c>
      <c r="E10" s="6" t="s">
        <v>91</v>
      </c>
      <c r="F10" s="6" t="s">
        <v>92</v>
      </c>
      <c r="G10" s="6" t="s">
        <v>244</v>
      </c>
      <c r="H10" s="6" t="s">
        <v>245</v>
      </c>
      <c r="I10" s="8">
        <v>58240</v>
      </c>
      <c r="J10" s="8">
        <v>58240</v>
      </c>
      <c r="K10" s="8">
        <v>58240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ht="34.95" customHeight="1" spans="1:23">
      <c r="A11" s="4"/>
      <c r="B11" s="4"/>
      <c r="C11" s="6" t="s">
        <v>246</v>
      </c>
      <c r="D11" s="4"/>
      <c r="E11" s="4"/>
      <c r="F11" s="4"/>
      <c r="G11" s="4"/>
      <c r="H11" s="4"/>
      <c r="I11" s="8">
        <v>119840</v>
      </c>
      <c r="J11" s="8">
        <v>119840</v>
      </c>
      <c r="K11" s="8">
        <v>119840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ht="34.95" customHeight="1" spans="1:23">
      <c r="A12" s="6" t="s">
        <v>242</v>
      </c>
      <c r="B12" s="6" t="s">
        <v>247</v>
      </c>
      <c r="C12" s="6" t="s">
        <v>246</v>
      </c>
      <c r="D12" s="6" t="s">
        <v>67</v>
      </c>
      <c r="E12" s="6" t="s">
        <v>109</v>
      </c>
      <c r="F12" s="6" t="s">
        <v>110</v>
      </c>
      <c r="G12" s="6" t="s">
        <v>248</v>
      </c>
      <c r="H12" s="6" t="s">
        <v>249</v>
      </c>
      <c r="I12" s="8">
        <v>119840</v>
      </c>
      <c r="J12" s="8">
        <v>119840</v>
      </c>
      <c r="K12" s="8">
        <v>119840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ht="34.95" customHeight="1" spans="1:23">
      <c r="A13" s="4"/>
      <c r="B13" s="4"/>
      <c r="C13" s="6" t="s">
        <v>250</v>
      </c>
      <c r="D13" s="4"/>
      <c r="E13" s="4"/>
      <c r="F13" s="4"/>
      <c r="G13" s="4"/>
      <c r="H13" s="4"/>
      <c r="I13" s="8">
        <v>4363083.3</v>
      </c>
      <c r="J13" s="8">
        <v>4363083.3</v>
      </c>
      <c r="K13" s="8">
        <v>4363083.3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ht="34.95" customHeight="1" spans="1:23">
      <c r="A14" s="6" t="s">
        <v>242</v>
      </c>
      <c r="B14" s="6" t="s">
        <v>251</v>
      </c>
      <c r="C14" s="6" t="s">
        <v>250</v>
      </c>
      <c r="D14" s="6" t="s">
        <v>67</v>
      </c>
      <c r="E14" s="6" t="s">
        <v>111</v>
      </c>
      <c r="F14" s="6" t="s">
        <v>112</v>
      </c>
      <c r="G14" s="6" t="s">
        <v>252</v>
      </c>
      <c r="H14" s="6" t="s">
        <v>253</v>
      </c>
      <c r="I14" s="8">
        <v>4363083.3</v>
      </c>
      <c r="J14" s="8">
        <v>4363083.3</v>
      </c>
      <c r="K14" s="8">
        <v>4363083.3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ht="34.95" customHeight="1" spans="1:23">
      <c r="A15" s="5" t="s">
        <v>121</v>
      </c>
      <c r="B15" s="5"/>
      <c r="C15" s="5"/>
      <c r="D15" s="5"/>
      <c r="E15" s="5"/>
      <c r="F15" s="5"/>
      <c r="G15" s="5"/>
      <c r="H15" s="5"/>
      <c r="I15" s="8">
        <v>4541163.3</v>
      </c>
      <c r="J15" s="8">
        <v>4541163.3</v>
      </c>
      <c r="K15" s="8">
        <v>4541163.3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</sheetData>
  <mergeCells count="28">
    <mergeCell ref="A3:W3"/>
    <mergeCell ref="A4:V4"/>
    <mergeCell ref="J5:M5"/>
    <mergeCell ref="N5:P5"/>
    <mergeCell ref="R5:W5"/>
    <mergeCell ref="J6:K6"/>
    <mergeCell ref="A15:H15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4"/>
  <sheetViews>
    <sheetView showZeros="0" workbookViewId="0">
      <pane ySplit="1" topLeftCell="A2" activePane="bottomLeft" state="frozen"/>
      <selection/>
      <selection pane="bottomLeft" activeCell="B12" sqref="B12"/>
    </sheetView>
  </sheetViews>
  <sheetFormatPr defaultColWidth="10.3333333333333" defaultRowHeight="15" customHeight="1"/>
  <cols>
    <col min="1" max="2" width="64.9666666666667" customWidth="1"/>
    <col min="3" max="10" width="33.3333333333333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0:10">
      <c r="J2" s="2" t="s">
        <v>254</v>
      </c>
    </row>
    <row r="3" ht="55.95" customHeight="1" spans="1:10">
      <c r="A3" s="3" t="s">
        <v>255</v>
      </c>
      <c r="B3" s="3"/>
      <c r="C3" s="3"/>
      <c r="D3" s="3"/>
      <c r="E3" s="3"/>
      <c r="F3" s="3"/>
      <c r="G3" s="3"/>
      <c r="H3" s="3"/>
      <c r="I3" s="3"/>
      <c r="J3" s="3"/>
    </row>
    <row r="4" ht="18.75" customHeight="1" spans="1:1">
      <c r="A4" s="4" t="s">
        <v>2</v>
      </c>
    </row>
    <row r="5" ht="33.45" customHeight="1" spans="1:10">
      <c r="A5" s="5" t="s">
        <v>256</v>
      </c>
      <c r="B5" s="5" t="s">
        <v>257</v>
      </c>
      <c r="C5" s="5" t="s">
        <v>258</v>
      </c>
      <c r="D5" s="5" t="s">
        <v>259</v>
      </c>
      <c r="E5" s="5" t="s">
        <v>260</v>
      </c>
      <c r="F5" s="5" t="s">
        <v>261</v>
      </c>
      <c r="G5" s="5" t="s">
        <v>262</v>
      </c>
      <c r="H5" s="5" t="s">
        <v>263</v>
      </c>
      <c r="I5" s="5" t="s">
        <v>264</v>
      </c>
      <c r="J5" s="5" t="s">
        <v>265</v>
      </c>
    </row>
    <row r="6" ht="33.45" customHeight="1" spans="1:10">
      <c r="A6" s="5" t="s">
        <v>47</v>
      </c>
      <c r="B6" s="5" t="s">
        <v>48</v>
      </c>
      <c r="C6" s="5" t="s">
        <v>49</v>
      </c>
      <c r="D6" s="5" t="s">
        <v>50</v>
      </c>
      <c r="E6" s="5" t="s">
        <v>51</v>
      </c>
      <c r="F6" s="5" t="s">
        <v>52</v>
      </c>
      <c r="G6" s="5" t="s">
        <v>53</v>
      </c>
      <c r="H6" s="5" t="s">
        <v>54</v>
      </c>
      <c r="I6" s="5" t="s">
        <v>55</v>
      </c>
      <c r="J6" s="5" t="s">
        <v>56</v>
      </c>
    </row>
    <row r="7" ht="32.7" customHeight="1" spans="1:10">
      <c r="A7" s="17" t="s">
        <v>266</v>
      </c>
      <c r="B7" s="18" t="s">
        <v>267</v>
      </c>
      <c r="C7" s="19"/>
      <c r="D7" s="19"/>
      <c r="E7" s="19"/>
      <c r="F7" s="20"/>
      <c r="G7" s="19"/>
      <c r="H7" s="20"/>
      <c r="I7" s="20"/>
      <c r="J7" s="19"/>
    </row>
    <row r="8" ht="95.25" customHeight="1" spans="1:10">
      <c r="A8" s="17"/>
      <c r="B8" s="18"/>
      <c r="C8" s="19" t="s">
        <v>268</v>
      </c>
      <c r="D8" s="19" t="s">
        <v>269</v>
      </c>
      <c r="E8" s="19" t="s">
        <v>270</v>
      </c>
      <c r="F8" s="20" t="s">
        <v>271</v>
      </c>
      <c r="G8" s="19" t="s">
        <v>272</v>
      </c>
      <c r="H8" s="20" t="s">
        <v>273</v>
      </c>
      <c r="I8" s="20" t="s">
        <v>274</v>
      </c>
      <c r="J8" s="19" t="s">
        <v>275</v>
      </c>
    </row>
    <row r="9" ht="35.7" customHeight="1" spans="1:10">
      <c r="A9" s="21"/>
      <c r="B9" s="21"/>
      <c r="C9" s="19" t="s">
        <v>268</v>
      </c>
      <c r="D9" s="19" t="s">
        <v>269</v>
      </c>
      <c r="E9" s="19" t="s">
        <v>276</v>
      </c>
      <c r="F9" s="20" t="s">
        <v>271</v>
      </c>
      <c r="G9" s="19" t="s">
        <v>277</v>
      </c>
      <c r="H9" s="20" t="s">
        <v>273</v>
      </c>
      <c r="I9" s="20" t="s">
        <v>274</v>
      </c>
      <c r="J9" s="19" t="s">
        <v>278</v>
      </c>
    </row>
    <row r="10" customHeight="1" spans="1:10">
      <c r="A10" s="21"/>
      <c r="B10" s="21"/>
      <c r="C10" s="19" t="s">
        <v>268</v>
      </c>
      <c r="D10" s="19" t="s">
        <v>269</v>
      </c>
      <c r="E10" s="19" t="s">
        <v>279</v>
      </c>
      <c r="F10" s="20" t="s">
        <v>271</v>
      </c>
      <c r="G10" s="19" t="s">
        <v>280</v>
      </c>
      <c r="H10" s="20" t="s">
        <v>273</v>
      </c>
      <c r="I10" s="20" t="s">
        <v>274</v>
      </c>
      <c r="J10" s="19" t="s">
        <v>281</v>
      </c>
    </row>
    <row r="11" customHeight="1" spans="1:10">
      <c r="A11" s="21"/>
      <c r="B11" s="21"/>
      <c r="C11" s="19" t="s">
        <v>268</v>
      </c>
      <c r="D11" s="19" t="s">
        <v>269</v>
      </c>
      <c r="E11" s="19" t="s">
        <v>282</v>
      </c>
      <c r="F11" s="20" t="s">
        <v>271</v>
      </c>
      <c r="G11" s="19" t="s">
        <v>283</v>
      </c>
      <c r="H11" s="20" t="s">
        <v>273</v>
      </c>
      <c r="I11" s="20" t="s">
        <v>274</v>
      </c>
      <c r="J11" s="19" t="s">
        <v>284</v>
      </c>
    </row>
    <row r="12" customHeight="1" spans="1:10">
      <c r="A12" s="21"/>
      <c r="B12" s="21"/>
      <c r="C12" s="19" t="s">
        <v>268</v>
      </c>
      <c r="D12" s="19" t="s">
        <v>285</v>
      </c>
      <c r="E12" s="19" t="s">
        <v>286</v>
      </c>
      <c r="F12" s="20" t="s">
        <v>271</v>
      </c>
      <c r="G12" s="19" t="s">
        <v>287</v>
      </c>
      <c r="H12" s="20" t="s">
        <v>288</v>
      </c>
      <c r="I12" s="20" t="s">
        <v>274</v>
      </c>
      <c r="J12" s="19" t="s">
        <v>289</v>
      </c>
    </row>
    <row r="13" customHeight="1" spans="1:10">
      <c r="A13" s="21"/>
      <c r="B13" s="21"/>
      <c r="C13" s="19" t="s">
        <v>268</v>
      </c>
      <c r="D13" s="19" t="s">
        <v>290</v>
      </c>
      <c r="E13" s="19" t="s">
        <v>291</v>
      </c>
      <c r="F13" s="20" t="s">
        <v>292</v>
      </c>
      <c r="G13" s="19" t="s">
        <v>293</v>
      </c>
      <c r="H13" s="20" t="s">
        <v>294</v>
      </c>
      <c r="I13" s="20" t="s">
        <v>274</v>
      </c>
      <c r="J13" s="19" t="s">
        <v>295</v>
      </c>
    </row>
    <row r="14" customHeight="1" spans="1:10">
      <c r="A14" s="21"/>
      <c r="B14" s="21"/>
      <c r="C14" s="19" t="s">
        <v>296</v>
      </c>
      <c r="D14" s="19" t="s">
        <v>297</v>
      </c>
      <c r="E14" s="19" t="s">
        <v>298</v>
      </c>
      <c r="F14" s="20" t="s">
        <v>292</v>
      </c>
      <c r="G14" s="19" t="s">
        <v>299</v>
      </c>
      <c r="H14" s="20" t="s">
        <v>294</v>
      </c>
      <c r="I14" s="20" t="s">
        <v>300</v>
      </c>
      <c r="J14" s="19" t="s">
        <v>301</v>
      </c>
    </row>
    <row r="15" customHeight="1" spans="1:10">
      <c r="A15" s="21"/>
      <c r="B15" s="21"/>
      <c r="C15" s="19" t="s">
        <v>296</v>
      </c>
      <c r="D15" s="19" t="s">
        <v>297</v>
      </c>
      <c r="E15" s="19" t="s">
        <v>302</v>
      </c>
      <c r="F15" s="20" t="s">
        <v>292</v>
      </c>
      <c r="G15" s="19" t="s">
        <v>299</v>
      </c>
      <c r="H15" s="20" t="s">
        <v>294</v>
      </c>
      <c r="I15" s="20" t="s">
        <v>300</v>
      </c>
      <c r="J15" s="19" t="s">
        <v>301</v>
      </c>
    </row>
    <row r="16" customHeight="1" spans="1:10">
      <c r="A16" s="21"/>
      <c r="B16" s="21"/>
      <c r="C16" s="19" t="s">
        <v>296</v>
      </c>
      <c r="D16" s="19" t="s">
        <v>303</v>
      </c>
      <c r="E16" s="19" t="s">
        <v>304</v>
      </c>
      <c r="F16" s="20" t="s">
        <v>271</v>
      </c>
      <c r="G16" s="19" t="s">
        <v>56</v>
      </c>
      <c r="H16" s="20" t="s">
        <v>305</v>
      </c>
      <c r="I16" s="20" t="s">
        <v>274</v>
      </c>
      <c r="J16" s="19" t="s">
        <v>306</v>
      </c>
    </row>
    <row r="17" customHeight="1" spans="1:10">
      <c r="A17" s="21"/>
      <c r="B17" s="21"/>
      <c r="C17" s="19" t="s">
        <v>307</v>
      </c>
      <c r="D17" s="19" t="s">
        <v>308</v>
      </c>
      <c r="E17" s="19" t="s">
        <v>309</v>
      </c>
      <c r="F17" s="20" t="s">
        <v>271</v>
      </c>
      <c r="G17" s="19" t="s">
        <v>310</v>
      </c>
      <c r="H17" s="20" t="s">
        <v>288</v>
      </c>
      <c r="I17" s="20" t="s">
        <v>274</v>
      </c>
      <c r="J17" s="19" t="s">
        <v>311</v>
      </c>
    </row>
    <row r="18" customHeight="1" spans="1:10">
      <c r="A18" s="17" t="s">
        <v>312</v>
      </c>
      <c r="B18" s="18" t="s">
        <v>313</v>
      </c>
      <c r="C18" s="21"/>
      <c r="D18" s="21"/>
      <c r="E18" s="21"/>
      <c r="F18" s="21"/>
      <c r="G18" s="21"/>
      <c r="H18" s="21"/>
      <c r="I18" s="21"/>
      <c r="J18" s="21"/>
    </row>
    <row r="19" customHeight="1" spans="1:10">
      <c r="A19" s="21"/>
      <c r="B19" s="21"/>
      <c r="C19" s="19" t="s">
        <v>268</v>
      </c>
      <c r="D19" s="19" t="s">
        <v>269</v>
      </c>
      <c r="E19" s="19" t="s">
        <v>314</v>
      </c>
      <c r="F19" s="20" t="s">
        <v>271</v>
      </c>
      <c r="G19" s="19" t="s">
        <v>315</v>
      </c>
      <c r="H19" s="20" t="s">
        <v>316</v>
      </c>
      <c r="I19" s="20" t="s">
        <v>274</v>
      </c>
      <c r="J19" s="19" t="s">
        <v>317</v>
      </c>
    </row>
    <row r="20" customHeight="1" spans="1:10">
      <c r="A20" s="21"/>
      <c r="B20" s="21"/>
      <c r="C20" s="19" t="s">
        <v>268</v>
      </c>
      <c r="D20" s="19" t="s">
        <v>285</v>
      </c>
      <c r="E20" s="19" t="s">
        <v>318</v>
      </c>
      <c r="F20" s="20" t="s">
        <v>271</v>
      </c>
      <c r="G20" s="19" t="s">
        <v>319</v>
      </c>
      <c r="H20" s="20" t="s">
        <v>288</v>
      </c>
      <c r="I20" s="20" t="s">
        <v>274</v>
      </c>
      <c r="J20" s="19" t="s">
        <v>320</v>
      </c>
    </row>
    <row r="21" customHeight="1" spans="1:10">
      <c r="A21" s="21"/>
      <c r="B21" s="21"/>
      <c r="C21" s="19" t="s">
        <v>268</v>
      </c>
      <c r="D21" s="19" t="s">
        <v>290</v>
      </c>
      <c r="E21" s="19" t="s">
        <v>321</v>
      </c>
      <c r="F21" s="20" t="s">
        <v>292</v>
      </c>
      <c r="G21" s="19" t="s">
        <v>322</v>
      </c>
      <c r="H21" s="20" t="s">
        <v>294</v>
      </c>
      <c r="I21" s="20" t="s">
        <v>300</v>
      </c>
      <c r="J21" s="19" t="s">
        <v>323</v>
      </c>
    </row>
    <row r="22" customHeight="1" spans="1:10">
      <c r="A22" s="21"/>
      <c r="B22" s="21"/>
      <c r="C22" s="19" t="s">
        <v>296</v>
      </c>
      <c r="D22" s="19" t="s">
        <v>297</v>
      </c>
      <c r="E22" s="19" t="s">
        <v>324</v>
      </c>
      <c r="F22" s="20" t="s">
        <v>292</v>
      </c>
      <c r="G22" s="19" t="s">
        <v>325</v>
      </c>
      <c r="H22" s="20" t="s">
        <v>294</v>
      </c>
      <c r="I22" s="20" t="s">
        <v>300</v>
      </c>
      <c r="J22" s="19" t="s">
        <v>326</v>
      </c>
    </row>
    <row r="23" customHeight="1" spans="1:10">
      <c r="A23" s="21"/>
      <c r="B23" s="21"/>
      <c r="C23" s="19" t="s">
        <v>296</v>
      </c>
      <c r="D23" s="19" t="s">
        <v>327</v>
      </c>
      <c r="E23" s="19" t="s">
        <v>328</v>
      </c>
      <c r="F23" s="20" t="s">
        <v>292</v>
      </c>
      <c r="G23" s="19" t="s">
        <v>329</v>
      </c>
      <c r="H23" s="20" t="s">
        <v>294</v>
      </c>
      <c r="I23" s="20" t="s">
        <v>300</v>
      </c>
      <c r="J23" s="19" t="s">
        <v>330</v>
      </c>
    </row>
    <row r="24" customHeight="1" spans="1:10">
      <c r="A24" s="21"/>
      <c r="B24" s="21"/>
      <c r="C24" s="19" t="s">
        <v>296</v>
      </c>
      <c r="D24" s="19" t="s">
        <v>303</v>
      </c>
      <c r="E24" s="19" t="s">
        <v>331</v>
      </c>
      <c r="F24" s="20" t="s">
        <v>292</v>
      </c>
      <c r="G24" s="19" t="s">
        <v>325</v>
      </c>
      <c r="H24" s="20" t="s">
        <v>294</v>
      </c>
      <c r="I24" s="20" t="s">
        <v>300</v>
      </c>
      <c r="J24" s="19" t="s">
        <v>332</v>
      </c>
    </row>
    <row r="25" customHeight="1" spans="1:10">
      <c r="A25" s="21"/>
      <c r="B25" s="21"/>
      <c r="C25" s="19" t="s">
        <v>307</v>
      </c>
      <c r="D25" s="19" t="s">
        <v>308</v>
      </c>
      <c r="E25" s="19" t="s">
        <v>309</v>
      </c>
      <c r="F25" s="20" t="s">
        <v>271</v>
      </c>
      <c r="G25" s="19" t="s">
        <v>319</v>
      </c>
      <c r="H25" s="20" t="s">
        <v>288</v>
      </c>
      <c r="I25" s="20" t="s">
        <v>274</v>
      </c>
      <c r="J25" s="19" t="s">
        <v>333</v>
      </c>
    </row>
    <row r="26" customHeight="1" spans="1:10">
      <c r="A26" s="17" t="s">
        <v>334</v>
      </c>
      <c r="B26" s="18" t="s">
        <v>335</v>
      </c>
      <c r="C26" s="21"/>
      <c r="D26" s="21"/>
      <c r="E26" s="21"/>
      <c r="F26" s="21"/>
      <c r="G26" s="21"/>
      <c r="H26" s="21"/>
      <c r="I26" s="21"/>
      <c r="J26" s="21"/>
    </row>
    <row r="27" customHeight="1" spans="1:10">
      <c r="A27" s="21"/>
      <c r="B27" s="21"/>
      <c r="C27" s="19" t="s">
        <v>268</v>
      </c>
      <c r="D27" s="19" t="s">
        <v>269</v>
      </c>
      <c r="E27" s="19" t="s">
        <v>336</v>
      </c>
      <c r="F27" s="20" t="s">
        <v>292</v>
      </c>
      <c r="G27" s="19" t="s">
        <v>53</v>
      </c>
      <c r="H27" s="20" t="s">
        <v>337</v>
      </c>
      <c r="I27" s="20" t="s">
        <v>274</v>
      </c>
      <c r="J27" s="19" t="s">
        <v>338</v>
      </c>
    </row>
    <row r="28" customHeight="1" spans="1:10">
      <c r="A28" s="21"/>
      <c r="B28" s="21"/>
      <c r="C28" s="19" t="s">
        <v>268</v>
      </c>
      <c r="D28" s="19" t="s">
        <v>285</v>
      </c>
      <c r="E28" s="19" t="s">
        <v>339</v>
      </c>
      <c r="F28" s="20" t="s">
        <v>292</v>
      </c>
      <c r="G28" s="19" t="s">
        <v>340</v>
      </c>
      <c r="H28" s="20" t="s">
        <v>288</v>
      </c>
      <c r="I28" s="20" t="s">
        <v>274</v>
      </c>
      <c r="J28" s="19" t="s">
        <v>341</v>
      </c>
    </row>
    <row r="29" customHeight="1" spans="1:10">
      <c r="A29" s="21"/>
      <c r="B29" s="21"/>
      <c r="C29" s="19" t="s">
        <v>268</v>
      </c>
      <c r="D29" s="19" t="s">
        <v>285</v>
      </c>
      <c r="E29" s="19" t="s">
        <v>342</v>
      </c>
      <c r="F29" s="20" t="s">
        <v>271</v>
      </c>
      <c r="G29" s="19" t="s">
        <v>340</v>
      </c>
      <c r="H29" s="20" t="s">
        <v>288</v>
      </c>
      <c r="I29" s="20" t="s">
        <v>274</v>
      </c>
      <c r="J29" s="19" t="s">
        <v>343</v>
      </c>
    </row>
    <row r="30" customHeight="1" spans="1:10">
      <c r="A30" s="21"/>
      <c r="B30" s="21"/>
      <c r="C30" s="19" t="s">
        <v>268</v>
      </c>
      <c r="D30" s="19" t="s">
        <v>285</v>
      </c>
      <c r="E30" s="19" t="s">
        <v>344</v>
      </c>
      <c r="F30" s="20" t="s">
        <v>271</v>
      </c>
      <c r="G30" s="19" t="s">
        <v>340</v>
      </c>
      <c r="H30" s="20" t="s">
        <v>288</v>
      </c>
      <c r="I30" s="20" t="s">
        <v>274</v>
      </c>
      <c r="J30" s="19" t="s">
        <v>345</v>
      </c>
    </row>
    <row r="31" customHeight="1" spans="1:10">
      <c r="A31" s="21"/>
      <c r="B31" s="21"/>
      <c r="C31" s="19" t="s">
        <v>268</v>
      </c>
      <c r="D31" s="19" t="s">
        <v>290</v>
      </c>
      <c r="E31" s="19" t="s">
        <v>346</v>
      </c>
      <c r="F31" s="20" t="s">
        <v>292</v>
      </c>
      <c r="G31" s="19" t="s">
        <v>319</v>
      </c>
      <c r="H31" s="20" t="s">
        <v>288</v>
      </c>
      <c r="I31" s="20" t="s">
        <v>300</v>
      </c>
      <c r="J31" s="19" t="s">
        <v>347</v>
      </c>
    </row>
    <row r="32" customHeight="1" spans="1:10">
      <c r="A32" s="21"/>
      <c r="B32" s="21"/>
      <c r="C32" s="19" t="s">
        <v>296</v>
      </c>
      <c r="D32" s="19" t="s">
        <v>297</v>
      </c>
      <c r="E32" s="19" t="s">
        <v>348</v>
      </c>
      <c r="F32" s="20" t="s">
        <v>292</v>
      </c>
      <c r="G32" s="19" t="s">
        <v>319</v>
      </c>
      <c r="H32" s="20" t="s">
        <v>288</v>
      </c>
      <c r="I32" s="20" t="s">
        <v>300</v>
      </c>
      <c r="J32" s="19" t="s">
        <v>349</v>
      </c>
    </row>
    <row r="33" customHeight="1" spans="1:10">
      <c r="A33" s="21"/>
      <c r="B33" s="21"/>
      <c r="C33" s="19" t="s">
        <v>296</v>
      </c>
      <c r="D33" s="19" t="s">
        <v>297</v>
      </c>
      <c r="E33" s="19" t="s">
        <v>350</v>
      </c>
      <c r="F33" s="20" t="s">
        <v>292</v>
      </c>
      <c r="G33" s="19" t="s">
        <v>351</v>
      </c>
      <c r="H33" s="20" t="s">
        <v>294</v>
      </c>
      <c r="I33" s="20" t="s">
        <v>300</v>
      </c>
      <c r="J33" s="19" t="s">
        <v>352</v>
      </c>
    </row>
    <row r="34" customHeight="1" spans="1:10">
      <c r="A34" s="21"/>
      <c r="B34" s="21"/>
      <c r="C34" s="19" t="s">
        <v>307</v>
      </c>
      <c r="D34" s="19" t="s">
        <v>308</v>
      </c>
      <c r="E34" s="19" t="s">
        <v>353</v>
      </c>
      <c r="F34" s="20" t="s">
        <v>292</v>
      </c>
      <c r="G34" s="19" t="s">
        <v>287</v>
      </c>
      <c r="H34" s="20" t="s">
        <v>288</v>
      </c>
      <c r="I34" s="20" t="s">
        <v>300</v>
      </c>
      <c r="J34" s="19" t="s">
        <v>354</v>
      </c>
    </row>
  </sheetData>
  <mergeCells count="2">
    <mergeCell ref="A3:J3"/>
    <mergeCell ref="A4:J4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章佳倩</cp:lastModifiedBy>
  <dcterms:created xsi:type="dcterms:W3CDTF">2025-03-07T07:50:00Z</dcterms:created>
  <dcterms:modified xsi:type="dcterms:W3CDTF">2025-09-09T08:58:41Z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FD79387330C442E89092B16089BC59A0_13</vt:lpwstr>
  </property>
  <property fmtid="{D5CDD505-2E9C-101B-9397-08002B2CF9AE}" pid="3" name="KSOProductBuildVer">
    <vt:lpwstr>2052-12.1.0.17140</vt:lpwstr>
  </property>
</Properties>
</file>